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C:\Users\u11020\Documents\1- Padronização de Normas\3 -Especificações Tecnicas Concluidas\25 - Cabo de Aluminio Coberto\Rev 02 - 2025\"/>
    </mc:Choice>
  </mc:AlternateContent>
  <workbookProtection workbookAlgorithmName="SHA-512" workbookHashValue="2Mb7JWkg6TYKg2doMRCaRMi2m2kT5DZOfWIvClLJNPXe5hnenJQIq35FlbCdRbp+kAJDjIvFvPYdX1Y1v6rZ3w==" workbookSaltValue="kwJ7s3xNt9Q6RsCh5tXIxw==" workbookSpinCount="100000" lockStructure="1"/>
  <bookViews>
    <workbookView xWindow="0" yWindow="0" windowWidth="19200" windowHeight="6930"/>
  </bookViews>
  <sheets>
    <sheet name="ANEXO I - FD" sheetId="6" r:id="rId1"/>
    <sheet name="CARACTERÍSTICAS" sheetId="11" state="hidden" r:id="rId2"/>
    <sheet name="CÓDIGOS" sheetId="21" state="hidden" r:id="rId3"/>
  </sheets>
  <definedNames>
    <definedName name="_xlnm._FilterDatabase" localSheetId="1" hidden="1">CARACTERÍSTICAS!$A$2:$DL$145</definedName>
    <definedName name="_xlnm._FilterDatabase" localSheetId="2" hidden="1">CÓDIGOS!$B$2:$AD$14</definedName>
    <definedName name="_Toc517921311" localSheetId="0">'ANEXO I - FD'!#REF!</definedName>
    <definedName name="_xlnm.Print_Area" localSheetId="0">'ANEXO I - FD'!$B$2:$I$35</definedName>
    <definedName name="_xlnm.Print_Titles" localSheetId="0">'ANEXO I - FD'!$2:$11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6" l="1"/>
  <c r="H35" i="6" l="1"/>
  <c r="H34" i="6"/>
  <c r="H33" i="6"/>
  <c r="H32" i="6"/>
  <c r="H31" i="6"/>
  <c r="H27" i="6"/>
  <c r="H30" i="6"/>
  <c r="H29" i="6"/>
  <c r="H28" i="6"/>
  <c r="H25" i="6"/>
  <c r="H24" i="6"/>
  <c r="H23" i="6"/>
  <c r="H21" i="6"/>
  <c r="H20" i="6"/>
  <c r="H19" i="6"/>
  <c r="H18" i="6"/>
  <c r="H16" i="6"/>
  <c r="H12" i="6" l="1"/>
  <c r="H26" i="6" l="1"/>
  <c r="H14" i="6" l="1"/>
  <c r="H13" i="6"/>
</calcChain>
</file>

<file path=xl/comments1.xml><?xml version="1.0" encoding="utf-8"?>
<comments xmlns="http://schemas.openxmlformats.org/spreadsheetml/2006/main">
  <authors>
    <author>Gilberto Carrera</author>
  </authors>
  <commentList>
    <comment ref="D3" authorId="0" shapeId="0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Escolher a Distribuidora</t>
        </r>
      </text>
    </comment>
    <comment ref="D4" authorId="0" shapeId="0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 : Informar o Fornecedor ou Proponente</t>
        </r>
      </text>
    </comment>
    <comment ref="D5" authorId="0" shapeId="0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Informar o número do pedido de compra</t>
        </r>
      </text>
    </comment>
    <comment ref="D6" authorId="0" shapeId="0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Fornecedor/Proponente: Informar o tipo ou modelo do item solicitado</t>
        </r>
      </text>
    </comment>
    <comment ref="D7" authorId="0" shapeId="0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Escolher o código a ser comprado</t>
        </r>
      </text>
    </comment>
    <comment ref="D9" authorId="0" shapeId="0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Informar a quantidade do item a ser adquirido</t>
        </r>
      </text>
    </comment>
    <comment ref="I26" authorId="0" shapeId="0">
      <text>
        <r>
          <rPr>
            <b/>
            <sz val="9"/>
            <color indexed="81"/>
            <rFont val="Segoe UI"/>
            <family val="2"/>
          </rPr>
          <t xml:space="preserve">Normas e Padrões:
</t>
        </r>
        <r>
          <rPr>
            <sz val="9"/>
            <color indexed="81"/>
            <rFont val="Segoe UI"/>
            <family val="2"/>
          </rPr>
          <t>Quando o valor proposto for diferente do valor informado na célula ao lado, utilizar esta célula para informar o valor proposto. Lembrando que o valor proposto deve ser sempre melhor do que o valor informado pela FD.</t>
        </r>
      </text>
    </comment>
  </commentList>
</comments>
</file>

<file path=xl/sharedStrings.xml><?xml version="1.0" encoding="utf-8"?>
<sst xmlns="http://schemas.openxmlformats.org/spreadsheetml/2006/main" count="288" uniqueCount="145">
  <si>
    <t>ITEM</t>
  </si>
  <si>
    <t>DESCRIÇÃO</t>
  </si>
  <si>
    <t>kV</t>
  </si>
  <si>
    <t>V</t>
  </si>
  <si>
    <t>A</t>
  </si>
  <si>
    <t>CÓDIGO</t>
  </si>
  <si>
    <t>NORMAS</t>
  </si>
  <si>
    <t>mm</t>
  </si>
  <si>
    <t>-</t>
  </si>
  <si>
    <t>QUANTIDADE</t>
  </si>
  <si>
    <t>PEDIDO DE COMPRA</t>
  </si>
  <si>
    <t>Código</t>
  </si>
  <si>
    <t>CONECTAR_MM</t>
  </si>
  <si>
    <t>DESCRIÇÃO BREVE</t>
  </si>
  <si>
    <t>UNIDADE</t>
  </si>
  <si>
    <t>EQUATORIAL ENERGIA PARÁ</t>
  </si>
  <si>
    <t>EQUATORIAL ENERGIA MARANHÃO</t>
  </si>
  <si>
    <t>EQUATORIAL ENERGIA PIAUÍ</t>
  </si>
  <si>
    <t>EQUATORIAL ENERGIA ALAGOAS</t>
  </si>
  <si>
    <t>DISTRIBUIDORA</t>
  </si>
  <si>
    <t>FORNECEDOR</t>
  </si>
  <si>
    <t>GARANTIDO</t>
  </si>
  <si>
    <t>ESPECIFICADO</t>
  </si>
  <si>
    <t>EQUATORIAL CEEE</t>
  </si>
  <si>
    <t>DESCRIÇÃO LONGA</t>
  </si>
  <si>
    <t>DIMENSÕES</t>
  </si>
  <si>
    <t>CÓDIGO FORNECEDOR</t>
  </si>
  <si>
    <t>ANEXO II - FOLHA DE DADOS TÉCNICOS E CARACTERÍSTICAS GARANTIDAS
ET.00178.EQTL - Cabo Coberto de Alumínio
Revisão 01 - 2025</t>
  </si>
  <si>
    <t>NUMÉRO DE POLOS</t>
  </si>
  <si>
    <t>Material</t>
  </si>
  <si>
    <t>CLASSE DE TENSÃO DA ISOLAÇÃO</t>
  </si>
  <si>
    <t>SEÇÃO NOMINAL DO CONDUTOR</t>
  </si>
  <si>
    <t>mm²</t>
  </si>
  <si>
    <t>Condutor</t>
  </si>
  <si>
    <t>CARACTERISTICAS DO CONDUTOR</t>
  </si>
  <si>
    <t>Formação</t>
  </si>
  <si>
    <t>Bloqueio longitudinal contra penetração de água</t>
  </si>
  <si>
    <t xml:space="preserve">Tempera </t>
  </si>
  <si>
    <t>Camada interna</t>
  </si>
  <si>
    <t>Camada externa</t>
  </si>
  <si>
    <t>Camada semicondutora</t>
  </si>
  <si>
    <t>MATERIAIS DA COBERTURA</t>
  </si>
  <si>
    <t>GARANTIA</t>
  </si>
  <si>
    <t>Capacidade de condução de corrente</t>
  </si>
  <si>
    <t>PESO</t>
  </si>
  <si>
    <t>CARGA DE RUPTURA</t>
  </si>
  <si>
    <t>m</t>
  </si>
  <si>
    <t>daN</t>
  </si>
  <si>
    <t>kg/km</t>
  </si>
  <si>
    <t>Descrição Breve</t>
  </si>
  <si>
    <t>Tensão de Isolação</t>
  </si>
  <si>
    <t>N° Polos</t>
  </si>
  <si>
    <t>Monopolar</t>
  </si>
  <si>
    <t>Seção Nominal</t>
  </si>
  <si>
    <t>Material Condutor</t>
  </si>
  <si>
    <t>Liga de alumínio 1350</t>
  </si>
  <si>
    <t>Bloqueio</t>
  </si>
  <si>
    <t>Sim</t>
  </si>
  <si>
    <t>Tempera</t>
  </si>
  <si>
    <t>H19</t>
  </si>
  <si>
    <t>Capc. Corrente</t>
  </si>
  <si>
    <t>Mat. Semicondutora</t>
  </si>
  <si>
    <t>Polimérico</t>
  </si>
  <si>
    <t>XLPE</t>
  </si>
  <si>
    <t>HDPE</t>
  </si>
  <si>
    <t>Camada Int</t>
  </si>
  <si>
    <t>Camada Ext</t>
  </si>
  <si>
    <t>Dim. Condutor min</t>
  </si>
  <si>
    <t>Dim. Condutor max</t>
  </si>
  <si>
    <t>Espessura Semicondutora</t>
  </si>
  <si>
    <t>Espessura camada Semicondutora</t>
  </si>
  <si>
    <t>Espessura Cobertura XLPE</t>
  </si>
  <si>
    <t>Espessura Cobertura HDPE</t>
  </si>
  <si>
    <t>Espessura XLPE</t>
  </si>
  <si>
    <t>Espessura HDPE</t>
  </si>
  <si>
    <t>Carga Ruptura</t>
  </si>
  <si>
    <t>Peso</t>
  </si>
  <si>
    <t>Diâmetro do cabo completo</t>
  </si>
  <si>
    <t>Diametro min</t>
  </si>
  <si>
    <t>Diametro max</t>
  </si>
  <si>
    <t>6,6 - 7,5</t>
  </si>
  <si>
    <t>7,7 - 8,6</t>
  </si>
  <si>
    <t>9,3 - 10,2</t>
  </si>
  <si>
    <t>13,9 - 15</t>
  </si>
  <si>
    <t>15,5 - 16,8</t>
  </si>
  <si>
    <t>Comprimento da Bobina</t>
  </si>
  <si>
    <t>COMPRIMENTO DA BOBINA</t>
  </si>
  <si>
    <t>Garantia</t>
  </si>
  <si>
    <t>Mês</t>
  </si>
  <si>
    <t>12,6 - 15,3</t>
  </si>
  <si>
    <t>13,7 - 16,5</t>
  </si>
  <si>
    <t>15,3 - 18</t>
  </si>
  <si>
    <t>19,9 - 22,5</t>
  </si>
  <si>
    <t>21,5 - 24,3</t>
  </si>
  <si>
    <t>15,7 - 18,6</t>
  </si>
  <si>
    <t>17,3 - 20,1</t>
  </si>
  <si>
    <t>21,9 - 24,6</t>
  </si>
  <si>
    <t>23,5 - 26,4</t>
  </si>
  <si>
    <t>25,3 - 28,6</t>
  </si>
  <si>
    <t>29,9 - 33,1</t>
  </si>
  <si>
    <t>31,5 - 34,9</t>
  </si>
  <si>
    <t>CABO COB AL 35MM 15KV XLPE+HDPE+SMC</t>
  </si>
  <si>
    <t>CABO COB AL 50MM 15KV XLPE+HDPE+SMC</t>
  </si>
  <si>
    <t>CABO COB AL 70MM 15KV XLPE+HDPE+SMC</t>
  </si>
  <si>
    <t>CABO COB AL 150MM 15KV XLPE+HDPE+SMC</t>
  </si>
  <si>
    <t>CABO COB AL 185MM 15KV XLPE+HDPE+SMC</t>
  </si>
  <si>
    <t>CABO COB AL 50MM 25KV XLPE+HDPE+SMC</t>
  </si>
  <si>
    <t>CABO COB AL 70MM 25KV XLPE+HDPE+SMC</t>
  </si>
  <si>
    <t>CABO COB AL 150MM 25KV XLPE+HDPE+SMC</t>
  </si>
  <si>
    <t>CABO COB AL 185MM 25KV XLPE+HDPE+SMC</t>
  </si>
  <si>
    <t>CABO COB AL 70MM 36,2KV XLPE+HDPE+SMC</t>
  </si>
  <si>
    <t>CABO COB AL 150MM 36,2KV XLPE+HDPE+SMC</t>
  </si>
  <si>
    <t>CABO COB AL 185MM 36,2KV XLPE+HDPE+SMC</t>
  </si>
  <si>
    <t>* CABO COBERTO; TENSAO ISOLACAO: 15 KV; MATERIAL DO CONDUTOR: ALUMINIO; TEMPERA: H-19 DURA; ALMA: CA - SEM ALMA ACO; NUMERO DE FIOS: 7*  FIOS; SECAO NOMINAL: 35 MM2; ESPESSURA ISOLACAO DO CONDUTOR: 3,0 MM; DIAMETRO DO CONDUTOR: 6,8-7,3MM; DIAMETRO EXTERNO: 13,4-16,1* MM; CARGA MINIMA DE RUPTURA: 455 daN; COBERTURA: DUPLA COBERTURA XLPE/HDPE; COR COBERTURA: CINZA; CARACTERISTICAS ADICIONAIS:* BLOQUEIO CONTRA UMIDADE, RESISTENCIA TRILHAMENTO: 2,75 KV; TEMPERATURA MAXIMA SERVICO: 90 (o)C; BLINDAGEM SEMI-CONDUTORA: POSSUI;* BLOQUEIO: LONGITUDINAL NO CONDUTOR; NORMA APLICAVEL: ABNT NBR 11873; DESENHOS E DEMAIS CARACTERISTICAS CONFORME REVISAO VIGENTE:* ET.178.EQTL.NORMAS E PADROES.</t>
  </si>
  <si>
    <t>* CABO COBERTO; TENSAO ISOLACAO: 15 KV; MATERIAL DO CONDUTOR: ALUMINIO; TEMPERA: H-19 DURA; ALMA: CA - SEM ALMA ACO; NUMERO DE FIOS: 7*  FIOS; SECAO NOMINAL: 50 MM2; ESPESSURA ISOLACAO DO CONDUTOR: 3,0 MM; DIAMETRO DO CONDUTOR: 8,0-8,5MM; DIAMETRO EXTERNO: 14,5-17,3* MM; CARGA MINIMA DE RUPTURA: 650 daN; COBERTURA: DUPLA COBERTURA XLPE/HDPE; COR COBERTURA: CINZA; CARACTERISTICAS ADICIONAIS:* BLOQUEIO CONTRA UMIDADE, RESISTENCIA TRILHAMENTO: 2,75 KV; TEMPERATURA MAXIMA SERVICO: 90 (o)C; BLINDAGEM SEMI-CONDUTORA: POSSUI;* BLOQUEIO: LONGITUDINAL NO CONDUTOR; NORMA APLICAVEL: ABNT NBR 11873; DESENHOS E DEMAIS CARACTERISTICAS CONFORME REVISAO VIGENTE:* ET.178.EQTL.NORMAS E PADROES.</t>
  </si>
  <si>
    <t>* CABO COBERTO; TENSAO ISOLACAO: 15 KV; MATERIAL DO CONDUTOR: ALUMINIO; TEMPERA: H-19 DURA; ALMA: CA - SEM ALMA ACO; NUMERO DE FIOS:* 19 FIOS; SECAO NOMINAL: 70 MM2; ESPESSURA ISOLACAO DO CONDUTOR: 3,0 MM; DIAMETRO DO CONDUTOR: 9,5-10MM; DIAMETRO EXTERNO: 16,1-18,8* MM; CARGA MINIMA DE RUPTURA: 910 daN; COBERTURA: DUPLA COBERTURA XLPE/HDPE; COR COBERTURA: CINZA; CARACTERISTICAS ADICIONAIS:* BLOQUEIO CONTRA UMIDADE, RESISTENCIA TRILHAMENTO: 2,75 KV; TEMPERATURA MAXIMA SERVICO: 90 (o)C; BLINDAGEM SEMI-CONDUTORA: POSSUI;* BLOQUEIO: LONGITUDINAL NO CONDUTOR; NORMA APLICAVEL: ABNT NBR 11873; DESENHOS E DEMAIS CARACTERISTICAS CONFORME REVISAO VIGENTE:* ET.178.EQTL.NORMAS E PADROES.</t>
  </si>
  <si>
    <t>* CABO COBERTO; TENSAO ISOLACAO: 15 KV; MATERIAL DO CONDUTOR: ALUMINIO; TEMPERA: H-19 DURA; ALMA: CA - SEM ALMA ACO; NUMERO DE FIOS:* 37 FIOS; SECAO NOMINAL: 150 MM2; ESPESSURA ISOLACAO DO CONDUTOR: 3,0 MM; DIAMETRO DO CONDUTOR: 14-14,5MM; DIAMETRO EXTERNO:* 20,7-23,3 MM; CARGA MINIMA DE RUPTURA: 1.950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</si>
  <si>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* CABO COBERTO; TENSAO ISOLACAO: 15 KV; MATERIAL DO CONDUTOR: ALUMINIO; TEMPERA: H-19 DURA; ALMA: CA - SEM ALMA ACO; NUMERO DE FIOS:* 37 FIOS; SECAO NOMINAL: 185 MM2; ESPESSURA ISOLACAO DO CONDUTOR: 3,0 MM; DIAMETRO DO CONDUTOR: 15,8-16,3MM; DIAMETRO EXTERNO:* 22,3-25,1 MM; CARGA MINIMA DE RUPTURA: 2.405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</si>
  <si>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* CABO COBERTO; TENSAO ISOLACAO: 25 KV; MATERIAL DO CONDUTOR: ALUMINIO; TEMPERA: H-19 DURA; ALMA: CA - SEM ALMA ACO; NUMERO DE FIOS: 7*  FIOS; SECAO NOMINAL: 50 MM2; ESPESSURA ISOLACAO DO CONDUTOR: 4,0 MM; DIAMETRO DO CONDUTOR: 8,0-8,5MM; DIAMETRO EXTERNO: 16,5-19,4* MM; CARGA MINIMA DE RUPTURA: 650 daN; COBERTURA: DUPLA COBERTURA XLPE/HDPE; COR COBERTURA: CINZA; CARACTERISTICAS ADICIONAIS:* BLOQUEIO CONTRA UMIDADE, RESISTENCIA TRILHAMENTO: 2,75 KV; TEMPERATURA MAXIMA SERVICO: 90 (o)C; BLINDAGEM SEMI-CONDUTORA: POSSUI;* BLOQUEIO: LONGITUDINAL NO CONDUTOR; NORMA APLICAVEL: ABNT NBR 11873; DESENHOS E DEMAIS CARACTERISTICAS CONFORME REVISAO VIGENTE:* ET.178.EQTL.NORMAS E PADROES.</t>
  </si>
  <si>
    <t>* CABO COBERTO; TENSAO ISOLACAO: 25 KV; MATERIAL DO CONDUTOR: ALUMINIO; TEMPERA: H-19 DURA; ALMA: CA - SEM ALMA ACO; NUMERO DE FIOS:* 19 FIOS; SECAO NOMINAL: 70 MM2; ESPESSURA ISOLACAO DO CONDUTOR: 4,0 MM; DIAMETRO DO CONDUTOR: 9,5-10MM; DIAMETRO EXTERNO: 18,1-20,9* MM; CARGA MINIMA DE RUPTURA: 910 daN; COBERTURA: DUPLA COBERTURA XLPE/HDPE; COR COBERTURA: CINZA; CARACTERISTICAS ADICIONAIS:* BLOQUEIO CONTRA UMIDADE, RESISTENCIA TRILHAMENTO: 2,75 KV; TEMPERATURA MAXIMA SERVICO: 90 (o)C; BLINDAGEM SEMI-CONDUTORA: POSSUI;* BLOQUEIO: LONGITUDINAL NO CONDUTOR; NORMA APLICAVEL: ABNT NBR 11873; DESENHOS E DEMAIS CARACTERISTICAS CONFORME REVISAO VIGENTE:* ET.178.EQTL.NORMAS E PADROES.</t>
  </si>
  <si>
    <t>* CABO COBERTO; TENSAO ISOLACAO: 25 KV; MATERIAL DO CONDUTOR: ALUMINIO; TEMPERA: H-19 DURA; ALMA: CA - SEM ALMA ACO; NUMERO DE FIOS:* 37 FIOS; SECAO NOMINAL: 150 MM2; ESPESSURA ISOLACAO DO CONDUTOR: 4,0 MM; DIAMETRO DO CONDUTOR: 14-14,5MM; DIAMETRO EXTERNO:* 22,7-25,4 MM; CARGA MINIMA DE RUPTURA: 1.950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</si>
  <si>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* CABO COBERTO; TENSAO ISOLACAO: 25 KV; MATERIAL DO CONDUTOR: ALUMINIO; TEMPERA: H-19 DURA; ALMA: CA - SEM ALMA ACO; NUMERO DE FIOS:* 37 FIOS; SECAO NOMINAL: 185 MM2; ESPESSURA ISOLACAO DO CONDUTOR: 4,0 MM; DIAMETRO DO CONDUTOR: 15,8-16,3MM; DIAMETRO EXTERNO:* 24,3-27,2 MM; CARGA MINIMA DE RUPTURA: 2.405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</si>
  <si>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* CABO COBERTO; TENSAO ISOLACAO: 36,2 KV; MATERIAL DO CONDUTOR: ALUMINIO; TEMPERA: H-19 DURA; ALMA: CA - SEM ALMA ACO; NUMERO DE FIOS:*  19 FIOS; SECAO NOMINAL: 70 MM2; ESPESSURA ISOLACAO DO CONDUTOR: 7,6 MM; DIAMETRO DO CONDUTOR: 9,5-10 MM; DIAMETRO EXTERNO:* 26,1-29,4 MM; CARGA MINIMA DE RUPTURA: 910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</si>
  <si>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* CABO COBERTO; TENSAO ISOLACAO: 36,2 KV; MATERIAL DO CONDUTOR: ALUMINIO; TEMPERA: H-19 DURA; ALMA: CA - SEM ALMA ACO; NUMERO DE FIOS:*  37 FIOS; SECAO NOMINAL: 150 MM2; ESPESSURA ISOLACAO DO CONDUTOR: 7,6 MM; DIAMETRO DO CONDUTOR: 14-14,5 MM; DIAMETRO EXTERNO:* 30,7-33,9 MM; CARGA MINIMA DE RUPTURA: 1.950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</si>
  <si>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* CABO COBERTO; TENSAO ISOLACAO: 36,2 KV; MATERIAL DO CONDUTOR: ALUMINIO; TEMPERA: H-19 DURA; ALMA: CA - SEM ALMA ACO; NUMERO DE FIOS:*  37 FIOS; SECAO NOMINAL: 185 MM2; ESPESSURA ISOLACAO DO CONDUTOR: 7,6 MM; DIAMETRO DO CONDUTOR: 15,8-16,3 MM; DIAMETRO EXTERNO:* 32,3-35,7 MM; CARGA MINIMA DE RUPTURA: 2.405 daN; COBERTURA: DUPLA COBERTURA XLPE/HDPE; COR COBERTURA: CINZA; CARACTERISTICAS* ADICIONAIS: BLOQUEIO CONTRA UMIDADE, RESISTENCIA TRILHAMENTO: 2,75 KV; TEMPERATURA MAXIMA SERVICO: 90 (o)C; BLINDAGEM* SEMI-CONDUTORA: POSSUI; BLOQUEIO: LONGITUDINAL NO CONDUTOR; NORMA APLICAVEL: ABNT NBR 11873; DESENHOS E DEMAIS CARACTERISTICAS* CONFORME REVISAO VIGENTE: ET.178.EQTL.NORMAS E PADROES.</t>
  </si>
  <si>
    <t>EQUATORIAL CEA</t>
  </si>
  <si>
    <t>EQUATORIAL GOIÁS</t>
  </si>
  <si>
    <t>4.1</t>
  </si>
  <si>
    <t>4.2</t>
  </si>
  <si>
    <t>4.3</t>
  </si>
  <si>
    <t>4.4</t>
  </si>
  <si>
    <t>4.5</t>
  </si>
  <si>
    <t>5.1</t>
  </si>
  <si>
    <t>5.2</t>
  </si>
  <si>
    <t>5.3</t>
  </si>
  <si>
    <t>6.1</t>
  </si>
  <si>
    <t>6.2</t>
  </si>
  <si>
    <t>6.3</t>
  </si>
  <si>
    <t>6.4</t>
  </si>
  <si>
    <t>6.5</t>
  </si>
  <si>
    <t>ABNT NBR 11873. ABNT NBR NM 280</t>
  </si>
  <si>
    <t>Cor da camada externa</t>
  </si>
  <si>
    <t>Cinza</t>
  </si>
  <si>
    <t>Cor</t>
  </si>
  <si>
    <t>4.6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</si>
</sst>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5" fontId="1" fillId="0" borderId="0" xfId="0" applyNumberFormat="1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/>
    <xf numFmtId="0" fontId="4" fillId="5" borderId="2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center" vertical="center" wrapText="1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5" fillId="5" borderId="2" xfId="0" applyFont="1" applyFill="1" applyBorder="1" applyAlignment="1" applyProtection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justify"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0" fontId="8" fillId="3" borderId="2" xfId="0" applyFont="1" applyFill="1" applyBorder="1" applyAlignment="1" applyProtection="1">
      <alignment horizontal="justify" vertical="center" wrapText="1"/>
    </xf>
    <xf numFmtId="0" fontId="4" fillId="4" borderId="2" xfId="0" applyFont="1" applyFill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 applyProtection="1">
      <alignment horizontal="justify" vertical="center" wrapText="1"/>
    </xf>
    <xf numFmtId="0" fontId="5" fillId="5" borderId="2" xfId="0" applyFont="1" applyFill="1" applyBorder="1" applyAlignment="1" applyProtection="1">
      <alignment vertical="center" wrapText="1"/>
    </xf>
    <xf numFmtId="0" fontId="4" fillId="5" borderId="2" xfId="0" applyFont="1" applyFill="1" applyBorder="1" applyAlignment="1" applyProtection="1">
      <alignment horizontal="left" vertical="center" wrapText="1"/>
    </xf>
    <xf numFmtId="0" fontId="5" fillId="5" borderId="2" xfId="0" applyFont="1" applyFill="1" applyBorder="1" applyAlignment="1" applyProtection="1">
      <alignment horizontal="left" vertical="center" wrapText="1"/>
    </xf>
  </cellXfs>
  <cellStyles count="1">
    <cellStyle name="Normal" xfId="0" builtinId="0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27215</xdr:rowOff>
    </xdr:from>
    <xdr:ext cx="1082092" cy="451686"/>
    <xdr:pic>
      <xdr:nvPicPr>
        <xdr:cNvPr id="4" name="Imagem 3" descr="Sala de Imprensa - Equatorial Energia – P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071" y="145144"/>
          <a:ext cx="1082092" cy="4516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"/>
  <dimension ref="B1:BY52"/>
  <sheetViews>
    <sheetView showGridLines="0" showZeros="0" tabSelected="1" zoomScale="98" zoomScaleNormal="98" zoomScaleSheetLayoutView="70" workbookViewId="0">
      <selection activeCell="I14" sqref="I14"/>
    </sheetView>
  </sheetViews>
  <sheetFormatPr defaultRowHeight="14.5" x14ac:dyDescent="0.35"/>
  <cols>
    <col min="1" max="1" width="2" customWidth="1"/>
    <col min="2" max="2" width="5.26953125" style="2" customWidth="1"/>
    <col min="3" max="3" width="15.54296875" customWidth="1"/>
    <col min="4" max="4" width="15.7265625" customWidth="1"/>
    <col min="5" max="5" width="11.08984375" customWidth="1"/>
    <col min="6" max="6" width="17.90625" customWidth="1"/>
    <col min="7" max="7" width="11.453125" style="1" customWidth="1"/>
    <col min="8" max="8" width="18.08984375" style="46" customWidth="1"/>
    <col min="9" max="9" width="18.08984375" customWidth="1"/>
    <col min="10" max="10" width="2.453125" style="1" customWidth="1"/>
    <col min="11" max="11" width="14.7265625" customWidth="1"/>
    <col min="12" max="12" width="5.1796875" style="26" customWidth="1"/>
    <col min="13" max="13" width="11" hidden="1" customWidth="1"/>
    <col min="14" max="14" width="17.54296875" hidden="1" customWidth="1"/>
    <col min="15" max="15" width="14.26953125" hidden="1" customWidth="1"/>
    <col min="16" max="16" width="16.1796875" customWidth="1"/>
    <col min="17" max="17" width="13.26953125" customWidth="1"/>
    <col min="18" max="29" width="9.1796875" customWidth="1"/>
  </cols>
  <sheetData>
    <row r="1" spans="2:77" ht="15" thickBot="1" x14ac:dyDescent="0.4"/>
    <row r="2" spans="2:77" ht="46.5" customHeight="1" thickTop="1" thickBot="1" x14ac:dyDescent="0.4">
      <c r="B2" s="70" t="s">
        <v>27</v>
      </c>
      <c r="C2" s="70"/>
      <c r="D2" s="70"/>
      <c r="E2" s="70"/>
      <c r="F2" s="70"/>
      <c r="G2" s="70"/>
      <c r="H2" s="70"/>
      <c r="I2" s="70"/>
      <c r="J2" s="5"/>
      <c r="K2" s="6"/>
      <c r="L2" s="2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</row>
    <row r="3" spans="2:77" ht="15.5" thickTop="1" thickBot="1" x14ac:dyDescent="0.4">
      <c r="B3" s="71" t="s">
        <v>19</v>
      </c>
      <c r="C3" s="71"/>
      <c r="D3" s="72"/>
      <c r="E3" s="72"/>
      <c r="F3" s="72"/>
      <c r="G3" s="72"/>
      <c r="H3" s="72"/>
      <c r="I3" s="72"/>
      <c r="J3" s="5"/>
      <c r="K3" s="6"/>
      <c r="L3" s="2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</row>
    <row r="4" spans="2:77" ht="15.5" thickTop="1" thickBot="1" x14ac:dyDescent="0.4">
      <c r="B4" s="71" t="s">
        <v>20</v>
      </c>
      <c r="C4" s="71"/>
      <c r="D4" s="75"/>
      <c r="E4" s="75"/>
      <c r="F4" s="75"/>
      <c r="G4" s="75"/>
      <c r="H4" s="75"/>
      <c r="I4" s="75"/>
      <c r="J4" s="5"/>
      <c r="K4" s="6"/>
      <c r="L4" s="25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</row>
    <row r="5" spans="2:77" ht="15.5" thickTop="1" thickBot="1" x14ac:dyDescent="0.4">
      <c r="B5" s="71" t="s">
        <v>10</v>
      </c>
      <c r="C5" s="71"/>
      <c r="D5" s="75"/>
      <c r="E5" s="75"/>
      <c r="F5" s="75"/>
      <c r="G5" s="75"/>
      <c r="H5" s="75"/>
      <c r="I5" s="75"/>
      <c r="J5" s="29"/>
      <c r="K5" s="6"/>
      <c r="L5" s="29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</row>
    <row r="6" spans="2:77" ht="15.5" thickTop="1" thickBot="1" x14ac:dyDescent="0.4">
      <c r="B6" s="71" t="s">
        <v>26</v>
      </c>
      <c r="C6" s="71"/>
      <c r="D6" s="75"/>
      <c r="E6" s="75"/>
      <c r="F6" s="75"/>
      <c r="G6" s="75"/>
      <c r="H6" s="75"/>
      <c r="I6" s="75"/>
      <c r="J6" s="5"/>
      <c r="K6" s="6"/>
      <c r="L6" s="25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</row>
    <row r="7" spans="2:77" ht="15.5" thickTop="1" thickBot="1" x14ac:dyDescent="0.4">
      <c r="B7" s="71" t="s">
        <v>5</v>
      </c>
      <c r="C7" s="71"/>
      <c r="D7" s="72"/>
      <c r="E7" s="72"/>
      <c r="F7" s="72"/>
      <c r="G7" s="72"/>
      <c r="H7" s="72"/>
      <c r="I7" s="72"/>
      <c r="J7" s="5"/>
      <c r="K7" s="6"/>
      <c r="L7" s="25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</row>
    <row r="8" spans="2:77" ht="15.5" thickTop="1" thickBot="1" x14ac:dyDescent="0.4">
      <c r="B8" s="71" t="s">
        <v>13</v>
      </c>
      <c r="C8" s="71"/>
      <c r="D8" s="72"/>
      <c r="E8" s="72"/>
      <c r="F8" s="72"/>
      <c r="G8" s="72"/>
      <c r="H8" s="72"/>
      <c r="I8" s="72"/>
      <c r="J8" s="5"/>
      <c r="K8" s="6"/>
      <c r="L8" s="25"/>
      <c r="M8" s="6"/>
      <c r="N8" s="6"/>
      <c r="O8" s="29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</row>
    <row r="9" spans="2:77" ht="15.5" thickTop="1" thickBot="1" x14ac:dyDescent="0.4">
      <c r="B9" s="71" t="s">
        <v>9</v>
      </c>
      <c r="C9" s="71"/>
      <c r="D9" s="75"/>
      <c r="E9" s="75"/>
      <c r="F9" s="75"/>
      <c r="G9" s="75"/>
      <c r="H9" s="75"/>
      <c r="I9" s="75"/>
      <c r="J9" s="5"/>
      <c r="K9" s="6"/>
      <c r="L9" s="25"/>
      <c r="M9" s="25"/>
      <c r="N9" s="6"/>
      <c r="O9" s="29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</row>
    <row r="10" spans="2:77" ht="15.5" thickTop="1" thickBot="1" x14ac:dyDescent="0.4">
      <c r="B10" s="71" t="s">
        <v>6</v>
      </c>
      <c r="C10" s="71"/>
      <c r="D10" s="75" t="s">
        <v>140</v>
      </c>
      <c r="E10" s="75"/>
      <c r="F10" s="75"/>
      <c r="G10" s="75"/>
      <c r="H10" s="75"/>
      <c r="I10" s="75"/>
      <c r="J10" s="5"/>
      <c r="K10" s="6"/>
      <c r="L10" s="25"/>
      <c r="M10" s="25"/>
      <c r="O10" s="5"/>
      <c r="P10" s="5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</row>
    <row r="11" spans="2:77" ht="15.5" thickTop="1" thickBot="1" x14ac:dyDescent="0.4">
      <c r="B11" s="68" t="s">
        <v>0</v>
      </c>
      <c r="C11" s="70" t="s">
        <v>1</v>
      </c>
      <c r="D11" s="70"/>
      <c r="E11" s="70"/>
      <c r="F11" s="70"/>
      <c r="G11" s="68" t="s">
        <v>14</v>
      </c>
      <c r="H11" s="68" t="s">
        <v>22</v>
      </c>
      <c r="I11" s="68" t="s">
        <v>21</v>
      </c>
      <c r="J11" s="25"/>
      <c r="K11" s="25"/>
      <c r="M11" s="6"/>
      <c r="N11" s="44" t="s">
        <v>16</v>
      </c>
      <c r="O11" s="25"/>
      <c r="P11" s="25"/>
      <c r="Q11" s="25"/>
      <c r="R11" s="25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</row>
    <row r="12" spans="2:77" ht="15.5" thickTop="1" thickBot="1" x14ac:dyDescent="0.4">
      <c r="B12" s="57">
        <v>1</v>
      </c>
      <c r="C12" s="76" t="s">
        <v>30</v>
      </c>
      <c r="D12" s="76"/>
      <c r="E12" s="76"/>
      <c r="F12" s="76"/>
      <c r="G12" s="58" t="s">
        <v>2</v>
      </c>
      <c r="H12" s="57" t="str">
        <f>IFERROR(VLOOKUP(D7,CARACTERÍSTICAS!A:C,3,0),"")</f>
        <v/>
      </c>
      <c r="I12" s="59"/>
      <c r="J12" s="5"/>
      <c r="K12" s="7"/>
      <c r="L12" s="27"/>
      <c r="M12" s="7"/>
      <c r="N12" s="25" t="s">
        <v>15</v>
      </c>
      <c r="O12" s="7"/>
      <c r="P12" s="7"/>
      <c r="Q12" s="7"/>
      <c r="R12" s="7"/>
      <c r="S12" s="7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</row>
    <row r="13" spans="2:77" ht="15.5" thickTop="1" thickBot="1" x14ac:dyDescent="0.4">
      <c r="B13" s="57">
        <v>2</v>
      </c>
      <c r="C13" s="76" t="s">
        <v>28</v>
      </c>
      <c r="D13" s="76"/>
      <c r="E13" s="76"/>
      <c r="F13" s="76"/>
      <c r="G13" s="58" t="s">
        <v>8</v>
      </c>
      <c r="H13" s="57" t="str">
        <f>IFERROR(VLOOKUP(D7,CARACTERÍSTICAS!A:D,4,0),"")</f>
        <v/>
      </c>
      <c r="I13" s="59"/>
      <c r="J13" s="5"/>
      <c r="K13" s="45"/>
      <c r="L13" s="45"/>
      <c r="M13" s="45"/>
      <c r="N13" s="44" t="s">
        <v>17</v>
      </c>
      <c r="O13" s="45"/>
      <c r="P13" s="45"/>
      <c r="Q13" s="45"/>
      <c r="R13" s="45"/>
      <c r="S13" s="45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3"/>
      <c r="BW13" s="3"/>
      <c r="BX13" s="3"/>
      <c r="BY13" s="3"/>
    </row>
    <row r="14" spans="2:77" ht="15.5" thickTop="1" thickBot="1" x14ac:dyDescent="0.4">
      <c r="B14" s="57">
        <v>3</v>
      </c>
      <c r="C14" s="76" t="s">
        <v>31</v>
      </c>
      <c r="D14" s="76"/>
      <c r="E14" s="76"/>
      <c r="F14" s="76"/>
      <c r="G14" s="58" t="s">
        <v>32</v>
      </c>
      <c r="H14" s="57" t="str">
        <f>IFERROR(VLOOKUP(D7,CARACTERÍSTICAS!A:E,5,0),"")</f>
        <v/>
      </c>
      <c r="I14" s="59"/>
      <c r="J14" s="5"/>
      <c r="K14" s="5"/>
      <c r="L14" s="25"/>
      <c r="M14" s="7"/>
      <c r="N14" s="44" t="s">
        <v>18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3"/>
      <c r="BW14" s="3"/>
      <c r="BX14" s="3"/>
      <c r="BY14" s="3"/>
    </row>
    <row r="15" spans="2:77" ht="15.5" thickTop="1" thickBot="1" x14ac:dyDescent="0.4">
      <c r="B15" s="57">
        <v>4</v>
      </c>
      <c r="C15" s="74" t="s">
        <v>34</v>
      </c>
      <c r="D15" s="74"/>
      <c r="E15" s="74"/>
      <c r="F15" s="74"/>
      <c r="G15" s="74"/>
      <c r="H15" s="74"/>
      <c r="I15" s="74"/>
      <c r="J15" s="5"/>
      <c r="K15" s="4"/>
      <c r="L15" s="4"/>
      <c r="M15" s="4"/>
      <c r="N15" s="4" t="s">
        <v>23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3"/>
      <c r="BW15" s="3"/>
      <c r="BX15" s="3"/>
      <c r="BY15" s="3"/>
    </row>
    <row r="16" spans="2:77" ht="15.5" thickTop="1" thickBot="1" x14ac:dyDescent="0.4">
      <c r="B16" s="60" t="s">
        <v>127</v>
      </c>
      <c r="C16" s="73" t="s">
        <v>29</v>
      </c>
      <c r="D16" s="73"/>
      <c r="E16" s="73"/>
      <c r="F16" s="73"/>
      <c r="G16" s="58" t="s">
        <v>8</v>
      </c>
      <c r="H16" s="57" t="str">
        <f>IFERROR(VLOOKUP(D7,CARACTERÍSTICAS!A:F,6,0),"")</f>
        <v/>
      </c>
      <c r="I16" s="59"/>
      <c r="J16" s="5"/>
      <c r="K16" s="9"/>
      <c r="L16" s="14"/>
      <c r="M16" s="9"/>
      <c r="N16" s="9" t="s">
        <v>125</v>
      </c>
      <c r="O16" s="9"/>
      <c r="P16" s="9"/>
      <c r="Q16" s="9"/>
      <c r="R16" s="9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3"/>
      <c r="BW16" s="3"/>
      <c r="BX16" s="3"/>
      <c r="BY16" s="3"/>
    </row>
    <row r="17" spans="2:77" ht="15.5" thickTop="1" thickBot="1" x14ac:dyDescent="0.4">
      <c r="B17" s="60" t="s">
        <v>128</v>
      </c>
      <c r="C17" s="73" t="s">
        <v>141</v>
      </c>
      <c r="D17" s="73"/>
      <c r="E17" s="73"/>
      <c r="F17" s="73"/>
      <c r="G17" s="58" t="s">
        <v>8</v>
      </c>
      <c r="H17" s="57" t="str">
        <f>IFERROR(VLOOKUP(D7,CARACTERÍSTICAS!A:AB,27,0),"")</f>
        <v/>
      </c>
      <c r="I17" s="59"/>
      <c r="J17" s="65"/>
      <c r="K17" s="9"/>
      <c r="L17" s="14"/>
      <c r="M17" s="9"/>
      <c r="N17" s="9" t="s">
        <v>125</v>
      </c>
      <c r="O17" s="9"/>
      <c r="P17" s="9"/>
      <c r="Q17" s="9"/>
      <c r="R17" s="9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3"/>
      <c r="BW17" s="3"/>
      <c r="BX17" s="3"/>
      <c r="BY17" s="3"/>
    </row>
    <row r="18" spans="2:77" ht="15.5" thickTop="1" thickBot="1" x14ac:dyDescent="0.4">
      <c r="B18" s="60" t="s">
        <v>129</v>
      </c>
      <c r="C18" s="73" t="s">
        <v>35</v>
      </c>
      <c r="D18" s="73"/>
      <c r="E18" s="73"/>
      <c r="F18" s="73"/>
      <c r="G18" s="58" t="s">
        <v>8</v>
      </c>
      <c r="H18" s="57" t="str">
        <f>IFERROR(VLOOKUP(D7,CARACTERÍSTICAS!A:G,7,0),"")</f>
        <v/>
      </c>
      <c r="I18" s="59"/>
      <c r="J18" s="29"/>
      <c r="K18" s="9"/>
      <c r="L18" s="14"/>
      <c r="M18" s="9"/>
      <c r="N18" s="9" t="s">
        <v>126</v>
      </c>
      <c r="O18" s="9"/>
      <c r="P18" s="9"/>
      <c r="Q18" s="9"/>
      <c r="R18" s="9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"/>
      <c r="BW18" s="3"/>
      <c r="BX18" s="3"/>
      <c r="BY18" s="3"/>
    </row>
    <row r="19" spans="2:77" ht="15.5" thickTop="1" thickBot="1" x14ac:dyDescent="0.4">
      <c r="B19" s="60" t="s">
        <v>130</v>
      </c>
      <c r="C19" s="73" t="s">
        <v>36</v>
      </c>
      <c r="D19" s="73"/>
      <c r="E19" s="73"/>
      <c r="F19" s="73"/>
      <c r="G19" s="58" t="s">
        <v>8</v>
      </c>
      <c r="H19" s="57" t="str">
        <f>IFERROR(VLOOKUP(D7,CARACTERÍSTICAS!A:H,8,0),"")</f>
        <v/>
      </c>
      <c r="I19" s="59"/>
      <c r="J19" s="5"/>
      <c r="K19" s="13"/>
      <c r="L19" s="13"/>
      <c r="M19" s="13"/>
      <c r="N19" s="13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3"/>
      <c r="BW19" s="3"/>
      <c r="BX19" s="3"/>
      <c r="BY19" s="3"/>
    </row>
    <row r="20" spans="2:77" ht="15.5" thickTop="1" thickBot="1" x14ac:dyDescent="0.4">
      <c r="B20" s="60" t="s">
        <v>131</v>
      </c>
      <c r="C20" s="69" t="s">
        <v>37</v>
      </c>
      <c r="D20" s="69"/>
      <c r="E20" s="69"/>
      <c r="F20" s="69"/>
      <c r="G20" s="58" t="s">
        <v>8</v>
      </c>
      <c r="H20" s="57" t="str">
        <f>IFERROR(VLOOKUP(D7,CARACTERÍSTICAS!A:I,9,0),"")</f>
        <v/>
      </c>
      <c r="I20" s="59"/>
      <c r="J20" s="5"/>
      <c r="K20" s="7"/>
      <c r="L20" s="2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3"/>
      <c r="BW20" s="3"/>
      <c r="BX20" s="3"/>
      <c r="BY20" s="3"/>
    </row>
    <row r="21" spans="2:77" ht="15.5" thickTop="1" thickBot="1" x14ac:dyDescent="0.4">
      <c r="B21" s="60" t="s">
        <v>144</v>
      </c>
      <c r="C21" s="69" t="s">
        <v>43</v>
      </c>
      <c r="D21" s="69"/>
      <c r="E21" s="69"/>
      <c r="F21" s="69"/>
      <c r="G21" s="58" t="s">
        <v>4</v>
      </c>
      <c r="H21" s="57" t="str">
        <f>IFERROR(VLOOKUP(D7,CARACTERÍSTICAS!A:J,10,0),"")</f>
        <v/>
      </c>
      <c r="I21" s="59"/>
      <c r="J21" s="65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3"/>
      <c r="BW21" s="3"/>
      <c r="BX21" s="3"/>
      <c r="BY21" s="3"/>
    </row>
    <row r="22" spans="2:77" ht="15.5" thickTop="1" thickBot="1" x14ac:dyDescent="0.4">
      <c r="B22" s="57">
        <v>5</v>
      </c>
      <c r="C22" s="74" t="s">
        <v>41</v>
      </c>
      <c r="D22" s="74"/>
      <c r="E22" s="74"/>
      <c r="F22" s="74"/>
      <c r="G22" s="74"/>
      <c r="H22" s="74"/>
      <c r="I22" s="74"/>
      <c r="J22" s="5"/>
      <c r="K22" s="7"/>
      <c r="L22" s="2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3"/>
      <c r="BW22" s="3"/>
      <c r="BX22" s="3"/>
      <c r="BY22" s="3"/>
    </row>
    <row r="23" spans="2:77" ht="15.5" thickTop="1" thickBot="1" x14ac:dyDescent="0.4">
      <c r="B23" s="60" t="s">
        <v>132</v>
      </c>
      <c r="C23" s="69" t="s">
        <v>40</v>
      </c>
      <c r="D23" s="69"/>
      <c r="E23" s="69"/>
      <c r="F23" s="69"/>
      <c r="G23" s="58" t="s">
        <v>8</v>
      </c>
      <c r="H23" s="57" t="str">
        <f>IFERROR(VLOOKUP(D7,CARACTERÍSTICAS!A:K,11,0),"")</f>
        <v/>
      </c>
      <c r="I23" s="59"/>
      <c r="J23" s="5"/>
      <c r="K23" s="7"/>
      <c r="L23" s="2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3"/>
      <c r="BW23" s="3"/>
      <c r="BX23" s="3"/>
      <c r="BY23" s="3"/>
    </row>
    <row r="24" spans="2:77" ht="15.5" thickTop="1" thickBot="1" x14ac:dyDescent="0.4">
      <c r="B24" s="60" t="s">
        <v>133</v>
      </c>
      <c r="C24" s="69" t="s">
        <v>38</v>
      </c>
      <c r="D24" s="69"/>
      <c r="E24" s="69"/>
      <c r="F24" s="69"/>
      <c r="G24" s="58" t="s">
        <v>8</v>
      </c>
      <c r="H24" s="57" t="str">
        <f>IFERROR(VLOOKUP(D7,CARACTERÍSTICAS!A:L,12,0),"")</f>
        <v/>
      </c>
      <c r="I24" s="59"/>
      <c r="J24" s="29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"/>
      <c r="BW24" s="3"/>
      <c r="BX24" s="3"/>
      <c r="BY24" s="3"/>
    </row>
    <row r="25" spans="2:77" ht="15.5" thickTop="1" thickBot="1" x14ac:dyDescent="0.4">
      <c r="B25" s="60" t="s">
        <v>134</v>
      </c>
      <c r="C25" s="69" t="s">
        <v>39</v>
      </c>
      <c r="D25" s="69"/>
      <c r="E25" s="69"/>
      <c r="F25" s="69"/>
      <c r="G25" s="58" t="s">
        <v>8</v>
      </c>
      <c r="H25" s="57" t="str">
        <f>IFERROR(VLOOKUP(D7,CARACTERÍSTICAS!A:M,13,0),"")</f>
        <v/>
      </c>
      <c r="I25" s="59"/>
      <c r="J25" s="65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3"/>
      <c r="BW25" s="3"/>
      <c r="BX25" s="3"/>
      <c r="BY25" s="3"/>
    </row>
    <row r="26" spans="2:77" ht="15.5" thickTop="1" thickBot="1" x14ac:dyDescent="0.4">
      <c r="B26" s="57">
        <v>6</v>
      </c>
      <c r="C26" s="74" t="s">
        <v>25</v>
      </c>
      <c r="D26" s="74"/>
      <c r="E26" s="74"/>
      <c r="F26" s="74"/>
      <c r="G26" s="74" t="s">
        <v>8</v>
      </c>
      <c r="H26" s="74" t="str">
        <f>IF(D7="","","C")</f>
        <v/>
      </c>
      <c r="I26" s="74"/>
      <c r="J26" s="65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3"/>
      <c r="BW26" s="3"/>
      <c r="BX26" s="3"/>
      <c r="BY26" s="3"/>
    </row>
    <row r="27" spans="2:77" ht="15.5" thickTop="1" thickBot="1" x14ac:dyDescent="0.4">
      <c r="B27" s="60" t="s">
        <v>135</v>
      </c>
      <c r="C27" s="69" t="s">
        <v>33</v>
      </c>
      <c r="D27" s="69"/>
      <c r="E27" s="69"/>
      <c r="F27" s="69"/>
      <c r="G27" s="58" t="s">
        <v>7</v>
      </c>
      <c r="H27" s="57" t="str">
        <f>IFERROR(VLOOKUP(D7,CARACTERÍSTICAS!A:O,15,0),"")</f>
        <v/>
      </c>
      <c r="I27" s="59"/>
      <c r="J27" s="65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3"/>
      <c r="BW27" s="3"/>
      <c r="BX27" s="3"/>
      <c r="BY27" s="3"/>
    </row>
    <row r="28" spans="2:77" ht="15.5" thickTop="1" thickBot="1" x14ac:dyDescent="0.4">
      <c r="B28" s="60" t="s">
        <v>136</v>
      </c>
      <c r="C28" s="69" t="s">
        <v>70</v>
      </c>
      <c r="D28" s="69"/>
      <c r="E28" s="69"/>
      <c r="F28" s="69"/>
      <c r="G28" s="58" t="s">
        <v>7</v>
      </c>
      <c r="H28" s="57" t="str">
        <f>IFERROR(VLOOKUP(D7,CARACTERÍSTICAS!A:R,17,0), "")</f>
        <v/>
      </c>
      <c r="I28" s="59"/>
      <c r="J28" s="65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3"/>
      <c r="BW28" s="3"/>
      <c r="BX28" s="3"/>
      <c r="BY28" s="3"/>
    </row>
    <row r="29" spans="2:77" ht="15.5" thickTop="1" thickBot="1" x14ac:dyDescent="0.4">
      <c r="B29" s="60" t="s">
        <v>137</v>
      </c>
      <c r="C29" s="69" t="s">
        <v>71</v>
      </c>
      <c r="D29" s="69"/>
      <c r="E29" s="69"/>
      <c r="F29" s="69"/>
      <c r="G29" s="58" t="s">
        <v>7</v>
      </c>
      <c r="H29" s="57" t="str">
        <f>IFERROR(VLOOKUP(D7,CARACTERÍSTICAS!A:S,18,0),"")</f>
        <v/>
      </c>
      <c r="I29" s="59"/>
      <c r="J29" s="65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3"/>
      <c r="BW29" s="3"/>
      <c r="BX29" s="3"/>
      <c r="BY29" s="3"/>
    </row>
    <row r="30" spans="2:77" ht="15.5" thickTop="1" thickBot="1" x14ac:dyDescent="0.4">
      <c r="B30" s="60" t="s">
        <v>138</v>
      </c>
      <c r="C30" s="69" t="s">
        <v>72</v>
      </c>
      <c r="D30" s="69"/>
      <c r="E30" s="69"/>
      <c r="F30" s="69"/>
      <c r="G30" s="58" t="s">
        <v>7</v>
      </c>
      <c r="H30" s="57" t="str">
        <f>IFERROR(VLOOKUP(D7,CARACTERÍSTICAS!A:T,18,0),"")</f>
        <v/>
      </c>
      <c r="I30" s="59"/>
      <c r="J30" s="65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3"/>
      <c r="BW30" s="3"/>
      <c r="BX30" s="3"/>
      <c r="BY30" s="3"/>
    </row>
    <row r="31" spans="2:77" ht="15.5" thickTop="1" thickBot="1" x14ac:dyDescent="0.4">
      <c r="B31" s="60" t="s">
        <v>139</v>
      </c>
      <c r="C31" s="69" t="s">
        <v>77</v>
      </c>
      <c r="D31" s="69"/>
      <c r="E31" s="69"/>
      <c r="F31" s="69"/>
      <c r="G31" s="58" t="s">
        <v>7</v>
      </c>
      <c r="H31" s="57" t="str">
        <f>IFERROR(VLOOKUP(D7,CARACTERÍSTICAS!A:U,21,0),"")</f>
        <v/>
      </c>
      <c r="I31" s="59"/>
      <c r="J31" s="65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3"/>
      <c r="BW31" s="3"/>
      <c r="BX31" s="3"/>
      <c r="BY31" s="3"/>
    </row>
    <row r="32" spans="2:77" ht="15.5" thickTop="1" thickBot="1" x14ac:dyDescent="0.4">
      <c r="B32" s="57">
        <v>7</v>
      </c>
      <c r="C32" s="69" t="s">
        <v>45</v>
      </c>
      <c r="D32" s="69"/>
      <c r="E32" s="69"/>
      <c r="F32" s="69"/>
      <c r="G32" s="58" t="s">
        <v>47</v>
      </c>
      <c r="H32" s="57" t="str">
        <f>IFERROR(VLOOKUP(D7,CARACTERÍSTICAS!A:AA,23,0),"")</f>
        <v/>
      </c>
      <c r="I32" s="59"/>
      <c r="J32" s="65"/>
      <c r="L32" s="46"/>
      <c r="M32" s="6"/>
      <c r="N32" s="6"/>
      <c r="O32" s="6"/>
      <c r="P32" s="6"/>
      <c r="Q32" s="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3"/>
      <c r="BW32" s="3"/>
      <c r="BX32" s="3"/>
      <c r="BY32" s="3"/>
    </row>
    <row r="33" spans="2:77" ht="15.5" thickTop="1" thickBot="1" x14ac:dyDescent="0.4">
      <c r="B33" s="57">
        <v>8</v>
      </c>
      <c r="C33" s="69" t="s">
        <v>44</v>
      </c>
      <c r="D33" s="69"/>
      <c r="E33" s="69"/>
      <c r="F33" s="69"/>
      <c r="G33" s="58" t="s">
        <v>48</v>
      </c>
      <c r="H33" s="57" t="str">
        <f>IFERROR(VLOOKUP(D7,CARACTERÍSTICAS!A:AA,24,0),"")</f>
        <v/>
      </c>
      <c r="I33" s="59"/>
      <c r="J33" s="65"/>
      <c r="L33" s="46"/>
      <c r="M33" s="6"/>
      <c r="N33" s="6"/>
      <c r="O33" s="6"/>
      <c r="P33" s="6"/>
      <c r="Q33" s="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3"/>
      <c r="BW33" s="3"/>
      <c r="BX33" s="3"/>
      <c r="BY33" s="3"/>
    </row>
    <row r="34" spans="2:77" ht="15.5" thickTop="1" thickBot="1" x14ac:dyDescent="0.4">
      <c r="B34" s="57">
        <v>9</v>
      </c>
      <c r="C34" s="69" t="s">
        <v>42</v>
      </c>
      <c r="D34" s="69"/>
      <c r="E34" s="69"/>
      <c r="F34" s="69"/>
      <c r="G34" s="58" t="s">
        <v>88</v>
      </c>
      <c r="H34" s="57" t="str">
        <f>IFERROR(VLOOKUP(D7,CARACTERÍSTICAS!A:AA,25,0),"")</f>
        <v/>
      </c>
      <c r="I34" s="59"/>
      <c r="J34" s="5"/>
      <c r="M34" s="6"/>
      <c r="N34" s="6"/>
      <c r="O34" s="6"/>
      <c r="P34" s="6"/>
      <c r="Q34" s="6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3"/>
      <c r="BW34" s="3"/>
      <c r="BX34" s="3"/>
      <c r="BY34" s="3"/>
    </row>
    <row r="35" spans="2:77" ht="15.5" thickTop="1" thickBot="1" x14ac:dyDescent="0.4">
      <c r="B35" s="57">
        <v>10</v>
      </c>
      <c r="C35" s="69" t="s">
        <v>86</v>
      </c>
      <c r="D35" s="69"/>
      <c r="E35" s="69"/>
      <c r="F35" s="69"/>
      <c r="G35" s="58" t="s">
        <v>46</v>
      </c>
      <c r="H35" s="57" t="str">
        <f>IFERROR(VLOOKUP(D7,CARACTERÍSTICAS!A:AA,26,0),"")</f>
        <v/>
      </c>
      <c r="I35" s="59"/>
      <c r="J35" s="5"/>
      <c r="M35" s="6"/>
      <c r="N35" s="6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3"/>
      <c r="BW35" s="3"/>
      <c r="BX35" s="3"/>
      <c r="BY35" s="3"/>
    </row>
    <row r="36" spans="2:77" ht="15" thickTop="1" x14ac:dyDescent="0.35">
      <c r="J36" s="5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</row>
    <row r="37" spans="2:77" x14ac:dyDescent="0.35">
      <c r="J37" s="5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</row>
    <row r="38" spans="2:77" x14ac:dyDescent="0.35">
      <c r="J38" s="5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</row>
    <row r="39" spans="2:77" x14ac:dyDescent="0.35">
      <c r="J39" s="5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</row>
    <row r="40" spans="2:77" x14ac:dyDescent="0.35">
      <c r="J40" s="5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</row>
    <row r="41" spans="2:77" x14ac:dyDescent="0.35">
      <c r="J41" s="5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</row>
    <row r="42" spans="2:77" x14ac:dyDescent="0.35">
      <c r="J42" s="5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</row>
    <row r="43" spans="2:77" x14ac:dyDescent="0.35">
      <c r="J43" s="5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</row>
    <row r="44" spans="2:77" x14ac:dyDescent="0.35">
      <c r="J44" s="5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</row>
    <row r="45" spans="2:77" x14ac:dyDescent="0.35">
      <c r="J45" s="5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</row>
    <row r="46" spans="2:77" x14ac:dyDescent="0.35">
      <c r="J46" s="5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</row>
    <row r="47" spans="2:77" x14ac:dyDescent="0.35">
      <c r="J47" s="5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</row>
    <row r="48" spans="2:77" x14ac:dyDescent="0.35">
      <c r="J48" s="5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</row>
    <row r="49" spans="10:73" x14ac:dyDescent="0.35">
      <c r="J49" s="5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</row>
    <row r="50" spans="10:73" x14ac:dyDescent="0.35">
      <c r="J50" s="5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</row>
    <row r="51" spans="10:73" x14ac:dyDescent="0.35">
      <c r="J51" s="5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</row>
    <row r="52" spans="10:73" x14ac:dyDescent="0.35">
      <c r="J52" s="5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</row>
  </sheetData>
  <sheetProtection sheet="1" objects="1" scenarios="1"/>
  <mergeCells count="42">
    <mergeCell ref="C22:I22"/>
    <mergeCell ref="C24:F24"/>
    <mergeCell ref="C25:F25"/>
    <mergeCell ref="C11:F11"/>
    <mergeCell ref="B5:C5"/>
    <mergeCell ref="D5:I5"/>
    <mergeCell ref="B8:C8"/>
    <mergeCell ref="D8:I8"/>
    <mergeCell ref="B9:C9"/>
    <mergeCell ref="D9:I9"/>
    <mergeCell ref="C34:F34"/>
    <mergeCell ref="C15:I15"/>
    <mergeCell ref="C18:F18"/>
    <mergeCell ref="B10:C10"/>
    <mergeCell ref="D10:I10"/>
    <mergeCell ref="C19:F19"/>
    <mergeCell ref="C14:F14"/>
    <mergeCell ref="C16:F16"/>
    <mergeCell ref="C13:F13"/>
    <mergeCell ref="C12:F12"/>
    <mergeCell ref="C27:F27"/>
    <mergeCell ref="C26:I26"/>
    <mergeCell ref="C32:F32"/>
    <mergeCell ref="C31:F31"/>
    <mergeCell ref="C21:F21"/>
    <mergeCell ref="C23:F23"/>
    <mergeCell ref="C35:F35"/>
    <mergeCell ref="C20:F20"/>
    <mergeCell ref="B2:I2"/>
    <mergeCell ref="B3:C3"/>
    <mergeCell ref="D3:I3"/>
    <mergeCell ref="B4:C4"/>
    <mergeCell ref="D4:I4"/>
    <mergeCell ref="B6:C6"/>
    <mergeCell ref="D6:I6"/>
    <mergeCell ref="B7:C7"/>
    <mergeCell ref="D7:I7"/>
    <mergeCell ref="C17:F17"/>
    <mergeCell ref="C29:F29"/>
    <mergeCell ref="C28:F28"/>
    <mergeCell ref="C30:F30"/>
    <mergeCell ref="C33:F33"/>
  </mergeCells>
  <conditionalFormatting sqref="I16 I23:I24 I34:I35 I12:I14 I18:I20">
    <cfRule type="cellIs" dxfId="5" priority="31" operator="notEqual">
      <formula>H12</formula>
    </cfRule>
  </conditionalFormatting>
  <conditionalFormatting sqref="I25">
    <cfRule type="cellIs" dxfId="4" priority="9" operator="notEqual">
      <formula>H25</formula>
    </cfRule>
  </conditionalFormatting>
  <conditionalFormatting sqref="I27:I31">
    <cfRule type="cellIs" dxfId="3" priority="8" operator="notEqual">
      <formula>H27</formula>
    </cfRule>
  </conditionalFormatting>
  <conditionalFormatting sqref="I21">
    <cfRule type="cellIs" dxfId="2" priority="6" operator="notEqual">
      <formula>H21</formula>
    </cfRule>
  </conditionalFormatting>
  <conditionalFormatting sqref="I32:I33">
    <cfRule type="cellIs" dxfId="1" priority="5" operator="notEqual">
      <formula>H32</formula>
    </cfRule>
  </conditionalFormatting>
  <conditionalFormatting sqref="I17">
    <cfRule type="cellIs" dxfId="0" priority="1" operator="notEqual">
      <formula>H17</formula>
    </cfRule>
  </conditionalFormatting>
  <dataValidations disablePrompts="1" count="1">
    <dataValidation type="list" allowBlank="1" showInputMessage="1" showErrorMessage="1" sqref="D3:I3">
      <formula1>$N$11:$N$18</formula1>
    </dataValidation>
  </dataValidations>
  <printOptions horizontalCentered="1"/>
  <pageMargins left="0.31496062992125984" right="0.31496062992125984" top="0.59055118110236227" bottom="0.59055118110236227" header="0.31496062992125984" footer="0.31496062992125984"/>
  <pageSetup paperSize="9" scale="86" orientation="portrait" r:id="rId1"/>
  <headerFooter>
    <oddFooter>Página &amp;P de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CARACTERÍSTICAS!$A$3:$A$14</xm:f>
          </x14:formula1>
          <xm:sqref>D7:I7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DL1048414"/>
  <sheetViews>
    <sheetView topLeftCell="O5" zoomScale="90" zoomScaleNormal="90" workbookViewId="0">
      <selection activeCell="AA13" sqref="AA13"/>
    </sheetView>
  </sheetViews>
  <sheetFormatPr defaultRowHeight="14.5" x14ac:dyDescent="0.35"/>
  <cols>
    <col min="1" max="1" width="10.81640625" style="12" bestFit="1" customWidth="1"/>
    <col min="2" max="2" width="34.81640625" style="53" bestFit="1" customWidth="1"/>
    <col min="3" max="3" width="12.1796875" style="12" bestFit="1" customWidth="1"/>
    <col min="4" max="4" width="10.81640625" style="12" customWidth="1"/>
    <col min="5" max="6" width="8.7265625" style="12" customWidth="1"/>
    <col min="7" max="7" width="7.7265625" style="12" bestFit="1" customWidth="1"/>
    <col min="8" max="8" width="10.54296875" style="12" customWidth="1"/>
    <col min="9" max="9" width="14.08984375" style="12" customWidth="1"/>
    <col min="10" max="11" width="10.54296875" style="12" customWidth="1"/>
    <col min="12" max="12" width="8.453125" style="12" customWidth="1"/>
    <col min="13" max="13" width="8.453125" style="49" customWidth="1"/>
    <col min="14" max="14" width="9.1796875" style="12" customWidth="1"/>
    <col min="15" max="15" width="9.1796875" style="66" customWidth="1"/>
    <col min="16" max="17" width="9.1796875" style="21" customWidth="1"/>
    <col min="18" max="18" width="9.1796875" style="12" customWidth="1"/>
    <col min="19" max="19" width="11" style="16" bestFit="1" customWidth="1"/>
    <col min="20" max="22" width="11" style="66" customWidth="1"/>
    <col min="23" max="23" width="6.453125" style="41" customWidth="1"/>
    <col min="24" max="24" width="14.1796875" style="12" bestFit="1" customWidth="1"/>
    <col min="25" max="25" width="14.26953125" style="13" bestFit="1" customWidth="1"/>
    <col min="26" max="26" width="9.81640625" style="66" bestFit="1" customWidth="1"/>
    <col min="27" max="27" width="9.81640625" style="12" bestFit="1" customWidth="1"/>
    <col min="28" max="28" width="9.7265625" style="51" bestFit="1" customWidth="1"/>
    <col min="29" max="29" width="15.7265625" style="12" bestFit="1" customWidth="1"/>
    <col min="30" max="30" width="7.54296875" style="12" bestFit="1" customWidth="1"/>
    <col min="31" max="31" width="7.54296875" style="13" bestFit="1" customWidth="1"/>
    <col min="32" max="32" width="8.26953125" style="24" customWidth="1"/>
    <col min="33" max="33" width="9.1796875" style="24" customWidth="1"/>
    <col min="34" max="34" width="5.7265625" style="12" customWidth="1"/>
    <col min="35" max="35" width="10.453125" style="51" bestFit="1" customWidth="1"/>
    <col min="36" max="36" width="9.81640625" style="51" bestFit="1" customWidth="1"/>
    <col min="37" max="37" width="10.81640625" style="51" bestFit="1" customWidth="1"/>
    <col min="38" max="38" width="10.453125" style="51" bestFit="1" customWidth="1"/>
    <col min="39" max="39" width="9.81640625" style="51" bestFit="1" customWidth="1"/>
    <col min="40" max="40" width="15.81640625" style="51" bestFit="1" customWidth="1"/>
    <col min="41" max="41" width="15.453125" style="33" customWidth="1"/>
    <col min="42" max="42" width="15.81640625" style="13" customWidth="1"/>
    <col min="43" max="43" width="11.7265625" style="13" bestFit="1" customWidth="1"/>
    <col min="44" max="44" width="9.1796875" style="13" customWidth="1"/>
    <col min="45" max="46" width="9.1796875" style="12" customWidth="1"/>
    <col min="47" max="47" width="13.54296875" style="12" bestFit="1" customWidth="1"/>
    <col min="48" max="48" width="9.26953125" style="13" bestFit="1" customWidth="1"/>
    <col min="49" max="49" width="7.54296875" style="12" bestFit="1" customWidth="1"/>
    <col min="50" max="50" width="9.26953125" style="12" bestFit="1" customWidth="1"/>
    <col min="51" max="51" width="11.453125" style="13" bestFit="1" customWidth="1"/>
    <col min="52" max="77" width="9.26953125" style="13" bestFit="1" customWidth="1"/>
    <col min="78" max="93" width="9.26953125" style="11" bestFit="1" customWidth="1"/>
    <col min="94" max="94" width="9.1796875" style="11"/>
    <col min="95" max="96" width="9.26953125" style="11" bestFit="1" customWidth="1"/>
    <col min="97" max="111" width="9.1796875" style="11"/>
  </cols>
  <sheetData>
    <row r="1" spans="1:116" s="10" customFormat="1" x14ac:dyDescent="0.35">
      <c r="A1" s="12">
        <v>1</v>
      </c>
      <c r="B1" s="53">
        <v>2</v>
      </c>
      <c r="C1" s="55">
        <v>3</v>
      </c>
      <c r="D1" s="55">
        <v>4</v>
      </c>
      <c r="E1" s="55">
        <v>5</v>
      </c>
      <c r="F1" s="55">
        <v>6</v>
      </c>
      <c r="G1" s="55">
        <v>7</v>
      </c>
      <c r="H1" s="55">
        <v>8</v>
      </c>
      <c r="I1" s="55">
        <v>9</v>
      </c>
      <c r="J1" s="55">
        <v>10</v>
      </c>
      <c r="K1" s="55">
        <v>11</v>
      </c>
      <c r="L1" s="55">
        <v>12</v>
      </c>
      <c r="M1" s="55">
        <v>13</v>
      </c>
      <c r="N1" s="55">
        <v>14</v>
      </c>
      <c r="O1" s="66"/>
      <c r="P1" s="55">
        <v>15</v>
      </c>
      <c r="Q1" s="55">
        <v>16</v>
      </c>
      <c r="R1" s="55">
        <v>17</v>
      </c>
      <c r="S1" s="55">
        <v>18</v>
      </c>
      <c r="T1" s="66"/>
      <c r="U1" s="66"/>
      <c r="V1" s="66"/>
      <c r="W1" s="55">
        <v>19</v>
      </c>
      <c r="X1" s="55">
        <v>20</v>
      </c>
      <c r="Y1" s="55">
        <v>21</v>
      </c>
      <c r="Z1" s="66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>
        <v>87</v>
      </c>
      <c r="CN1" s="55">
        <v>88</v>
      </c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</row>
    <row r="2" spans="1:116" s="40" customFormat="1" x14ac:dyDescent="0.35">
      <c r="A2" s="17" t="s">
        <v>11</v>
      </c>
      <c r="B2" s="17" t="s">
        <v>49</v>
      </c>
      <c r="C2" s="17" t="s">
        <v>50</v>
      </c>
      <c r="D2" s="17" t="s">
        <v>51</v>
      </c>
      <c r="E2" s="17" t="s">
        <v>53</v>
      </c>
      <c r="F2" s="17" t="s">
        <v>54</v>
      </c>
      <c r="G2" s="17" t="s">
        <v>35</v>
      </c>
      <c r="H2" s="17" t="s">
        <v>56</v>
      </c>
      <c r="I2" s="17" t="s">
        <v>58</v>
      </c>
      <c r="J2" s="17" t="s">
        <v>60</v>
      </c>
      <c r="K2" s="17" t="s">
        <v>61</v>
      </c>
      <c r="L2" s="17" t="s">
        <v>65</v>
      </c>
      <c r="M2" s="17" t="s">
        <v>66</v>
      </c>
      <c r="N2" s="17" t="s">
        <v>67</v>
      </c>
      <c r="O2" s="17"/>
      <c r="P2" s="17" t="s">
        <v>68</v>
      </c>
      <c r="Q2" s="22" t="s">
        <v>69</v>
      </c>
      <c r="R2" s="17" t="s">
        <v>73</v>
      </c>
      <c r="S2" s="17" t="s">
        <v>74</v>
      </c>
      <c r="T2" s="17" t="s">
        <v>78</v>
      </c>
      <c r="U2" s="17"/>
      <c r="V2" s="17" t="s">
        <v>79</v>
      </c>
      <c r="W2" s="17" t="s">
        <v>75</v>
      </c>
      <c r="X2" s="17" t="s">
        <v>76</v>
      </c>
      <c r="Y2" s="17" t="s">
        <v>87</v>
      </c>
      <c r="Z2" s="17" t="s">
        <v>85</v>
      </c>
      <c r="AA2" s="17" t="s">
        <v>143</v>
      </c>
      <c r="AB2" s="18"/>
      <c r="AC2" s="17"/>
      <c r="AD2" s="17"/>
      <c r="AE2" s="17"/>
      <c r="AF2" s="17"/>
      <c r="AG2" s="17"/>
      <c r="AH2" s="17"/>
      <c r="AI2" s="18"/>
      <c r="AJ2" s="18"/>
      <c r="AK2" s="18"/>
      <c r="AL2" s="18"/>
      <c r="AM2" s="18"/>
      <c r="AN2" s="18"/>
      <c r="AO2" s="34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2"/>
      <c r="CP2" s="32"/>
      <c r="CQ2" s="32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</row>
    <row r="3" spans="1:116" s="10" customFormat="1" ht="39" customHeight="1" x14ac:dyDescent="0.35">
      <c r="A3" s="18">
        <v>122120032</v>
      </c>
      <c r="B3" s="18" t="s">
        <v>101</v>
      </c>
      <c r="C3" s="17">
        <v>15</v>
      </c>
      <c r="D3" s="17" t="s">
        <v>52</v>
      </c>
      <c r="E3" s="17">
        <v>35</v>
      </c>
      <c r="F3" s="19" t="s">
        <v>55</v>
      </c>
      <c r="G3" s="18">
        <v>7</v>
      </c>
      <c r="H3" s="19" t="s">
        <v>57</v>
      </c>
      <c r="I3" s="18" t="s">
        <v>59</v>
      </c>
      <c r="J3" s="18">
        <v>231</v>
      </c>
      <c r="K3" s="20" t="s">
        <v>62</v>
      </c>
      <c r="L3" s="18" t="s">
        <v>63</v>
      </c>
      <c r="M3" s="18" t="s">
        <v>64</v>
      </c>
      <c r="N3" s="42">
        <v>6.6</v>
      </c>
      <c r="O3" s="20" t="s">
        <v>80</v>
      </c>
      <c r="P3" s="23">
        <v>7.5</v>
      </c>
      <c r="Q3" s="22">
        <v>0.4</v>
      </c>
      <c r="R3" s="18">
        <v>1.5</v>
      </c>
      <c r="S3" s="18">
        <v>1.5</v>
      </c>
      <c r="T3" s="18">
        <v>12.6</v>
      </c>
      <c r="U3" s="18" t="s">
        <v>89</v>
      </c>
      <c r="V3" s="18">
        <v>15.3</v>
      </c>
      <c r="W3" s="17">
        <v>455</v>
      </c>
      <c r="X3" s="17">
        <v>190</v>
      </c>
      <c r="Y3" s="17">
        <v>24</v>
      </c>
      <c r="Z3" s="18">
        <v>500</v>
      </c>
      <c r="AA3" s="18" t="s">
        <v>142</v>
      </c>
      <c r="AB3" s="18"/>
      <c r="AC3" s="17"/>
      <c r="AD3" s="17"/>
      <c r="AE3" s="17"/>
      <c r="AF3" s="18"/>
      <c r="AG3" s="17"/>
      <c r="AH3" s="17"/>
      <c r="AI3" s="18"/>
      <c r="AJ3" s="18"/>
      <c r="AK3" s="18"/>
      <c r="AL3" s="18"/>
      <c r="AM3" s="18"/>
      <c r="AN3" s="18"/>
      <c r="AO3" s="35"/>
      <c r="AP3" s="18"/>
      <c r="AQ3" s="18"/>
      <c r="AR3" s="18"/>
      <c r="AS3" s="17"/>
      <c r="AT3" s="17"/>
      <c r="AU3" s="17"/>
      <c r="AV3" s="17"/>
      <c r="AW3" s="17"/>
      <c r="AX3" s="17"/>
      <c r="AY3" s="17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1"/>
      <c r="CP3" s="31"/>
      <c r="CQ3" s="31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46"/>
    </row>
    <row r="4" spans="1:116" ht="39" customHeight="1" x14ac:dyDescent="0.35">
      <c r="A4" s="18">
        <v>122120033</v>
      </c>
      <c r="B4" s="18" t="s">
        <v>102</v>
      </c>
      <c r="C4" s="17">
        <v>15</v>
      </c>
      <c r="D4" s="17" t="s">
        <v>52</v>
      </c>
      <c r="E4" s="18">
        <v>50</v>
      </c>
      <c r="F4" s="19" t="s">
        <v>55</v>
      </c>
      <c r="G4" s="18">
        <v>7</v>
      </c>
      <c r="H4" s="19" t="s">
        <v>57</v>
      </c>
      <c r="I4" s="18" t="s">
        <v>59</v>
      </c>
      <c r="J4" s="18">
        <v>275</v>
      </c>
      <c r="K4" s="20" t="s">
        <v>62</v>
      </c>
      <c r="L4" s="18" t="s">
        <v>63</v>
      </c>
      <c r="M4" s="18" t="s">
        <v>64</v>
      </c>
      <c r="N4" s="8">
        <v>7.7</v>
      </c>
      <c r="O4" s="20" t="s">
        <v>81</v>
      </c>
      <c r="P4" s="23">
        <v>8.6</v>
      </c>
      <c r="Q4" s="22">
        <v>0.4</v>
      </c>
      <c r="R4" s="18">
        <v>1.5</v>
      </c>
      <c r="S4" s="18">
        <v>1.5</v>
      </c>
      <c r="T4" s="18">
        <v>13.7</v>
      </c>
      <c r="U4" s="18" t="s">
        <v>90</v>
      </c>
      <c r="V4" s="18">
        <v>16.5</v>
      </c>
      <c r="W4" s="17">
        <v>650</v>
      </c>
      <c r="X4" s="17">
        <v>239</v>
      </c>
      <c r="Y4" s="17">
        <v>24</v>
      </c>
      <c r="Z4" s="18">
        <v>500</v>
      </c>
      <c r="AA4" s="18" t="s">
        <v>142</v>
      </c>
      <c r="AB4" s="18"/>
      <c r="AC4" s="17"/>
      <c r="AD4" s="17"/>
      <c r="AE4" s="17"/>
      <c r="AF4" s="18"/>
      <c r="AG4" s="18"/>
      <c r="AH4" s="17"/>
      <c r="AI4" s="18"/>
      <c r="AJ4" s="18"/>
      <c r="AK4" s="18"/>
      <c r="AL4" s="18"/>
      <c r="AM4" s="18"/>
      <c r="AN4" s="18"/>
      <c r="AO4" s="35"/>
      <c r="AP4" s="18"/>
      <c r="AQ4" s="18"/>
      <c r="AR4" s="18"/>
      <c r="AS4" s="17"/>
      <c r="AT4" s="17"/>
      <c r="AU4" s="17"/>
      <c r="AV4" s="17"/>
      <c r="AW4" s="17"/>
      <c r="AX4" s="17"/>
      <c r="AY4" s="1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DH4" s="11"/>
      <c r="DI4" s="11"/>
      <c r="DJ4" s="11"/>
      <c r="DK4" s="11"/>
    </row>
    <row r="5" spans="1:116" ht="39" customHeight="1" x14ac:dyDescent="0.35">
      <c r="A5" s="18">
        <v>122120035</v>
      </c>
      <c r="B5" s="18" t="s">
        <v>103</v>
      </c>
      <c r="C5" s="17">
        <v>15</v>
      </c>
      <c r="D5" s="17" t="s">
        <v>52</v>
      </c>
      <c r="E5" s="18">
        <v>70</v>
      </c>
      <c r="F5" s="19" t="s">
        <v>55</v>
      </c>
      <c r="G5" s="18">
        <v>19</v>
      </c>
      <c r="H5" s="19" t="s">
        <v>57</v>
      </c>
      <c r="I5" s="18" t="s">
        <v>59</v>
      </c>
      <c r="J5" s="18">
        <v>342</v>
      </c>
      <c r="K5" s="20" t="s">
        <v>62</v>
      </c>
      <c r="L5" s="18" t="s">
        <v>63</v>
      </c>
      <c r="M5" s="18" t="s">
        <v>64</v>
      </c>
      <c r="N5" s="8">
        <v>9.3000000000000007</v>
      </c>
      <c r="O5" s="20" t="s">
        <v>82</v>
      </c>
      <c r="P5" s="23">
        <v>10.199999999999999</v>
      </c>
      <c r="Q5" s="22">
        <v>0.4</v>
      </c>
      <c r="R5" s="18">
        <v>1.5</v>
      </c>
      <c r="S5" s="18">
        <v>1.5</v>
      </c>
      <c r="T5" s="18">
        <v>15.3</v>
      </c>
      <c r="U5" s="18" t="s">
        <v>91</v>
      </c>
      <c r="V5" s="18">
        <v>18</v>
      </c>
      <c r="W5" s="17">
        <v>910</v>
      </c>
      <c r="X5" s="17">
        <v>310</v>
      </c>
      <c r="Y5" s="17">
        <v>24</v>
      </c>
      <c r="Z5" s="18">
        <v>500</v>
      </c>
      <c r="AA5" s="18" t="s">
        <v>142</v>
      </c>
      <c r="AB5" s="18"/>
      <c r="AC5" s="17"/>
      <c r="AD5" s="17"/>
      <c r="AE5" s="17"/>
      <c r="AF5" s="18"/>
      <c r="AG5" s="18"/>
      <c r="AH5" s="17"/>
      <c r="AI5" s="18"/>
      <c r="AJ5" s="18"/>
      <c r="AK5" s="18"/>
      <c r="AL5" s="18"/>
      <c r="AM5" s="18"/>
      <c r="AN5" s="18"/>
      <c r="AO5" s="35"/>
      <c r="AP5" s="18"/>
      <c r="AQ5" s="18"/>
      <c r="AR5" s="18"/>
      <c r="AS5" s="17"/>
      <c r="AT5" s="17"/>
      <c r="AU5" s="17"/>
      <c r="AV5" s="17"/>
      <c r="AW5" s="17"/>
      <c r="AX5" s="17"/>
      <c r="AY5" s="17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DH5" s="11"/>
      <c r="DI5" s="11"/>
      <c r="DJ5" s="11"/>
      <c r="DK5" s="11"/>
    </row>
    <row r="6" spans="1:116" ht="39" customHeight="1" x14ac:dyDescent="0.35">
      <c r="A6" s="18">
        <v>122120026</v>
      </c>
      <c r="B6" s="18" t="s">
        <v>104</v>
      </c>
      <c r="C6" s="17">
        <v>15</v>
      </c>
      <c r="D6" s="17" t="s">
        <v>52</v>
      </c>
      <c r="E6" s="17">
        <v>150</v>
      </c>
      <c r="F6" s="19" t="s">
        <v>55</v>
      </c>
      <c r="G6" s="17">
        <v>37</v>
      </c>
      <c r="H6" s="19" t="s">
        <v>57</v>
      </c>
      <c r="I6" s="18" t="s">
        <v>59</v>
      </c>
      <c r="J6" s="18">
        <v>544</v>
      </c>
      <c r="K6" s="20" t="s">
        <v>62</v>
      </c>
      <c r="L6" s="18" t="s">
        <v>63</v>
      </c>
      <c r="M6" s="18" t="s">
        <v>64</v>
      </c>
      <c r="N6" s="54">
        <v>13.9</v>
      </c>
      <c r="O6" s="20" t="s">
        <v>83</v>
      </c>
      <c r="P6" s="22">
        <v>15</v>
      </c>
      <c r="Q6" s="22">
        <v>0.4</v>
      </c>
      <c r="R6" s="18">
        <v>1.5</v>
      </c>
      <c r="S6" s="18">
        <v>1.5</v>
      </c>
      <c r="T6" s="18">
        <v>19.899999999999999</v>
      </c>
      <c r="U6" s="18" t="s">
        <v>92</v>
      </c>
      <c r="V6" s="18">
        <v>22.5</v>
      </c>
      <c r="W6" s="17">
        <v>1950</v>
      </c>
      <c r="X6" s="17">
        <v>592</v>
      </c>
      <c r="Y6" s="17">
        <v>24</v>
      </c>
      <c r="Z6" s="18">
        <v>500</v>
      </c>
      <c r="AA6" s="18" t="s">
        <v>142</v>
      </c>
      <c r="AB6" s="18"/>
      <c r="AC6" s="17"/>
      <c r="AD6" s="17"/>
      <c r="AE6" s="17"/>
      <c r="AF6" s="18"/>
      <c r="AG6" s="17"/>
      <c r="AH6" s="17"/>
      <c r="AI6" s="18"/>
      <c r="AJ6" s="18"/>
      <c r="AK6" s="18"/>
      <c r="AL6" s="18"/>
      <c r="AM6" s="18"/>
      <c r="AN6" s="18"/>
      <c r="AO6" s="35"/>
      <c r="AP6" s="18"/>
      <c r="AQ6" s="18"/>
      <c r="AR6" s="18"/>
      <c r="AS6" s="17"/>
      <c r="AT6" s="17"/>
      <c r="AU6" s="17"/>
      <c r="AV6" s="17"/>
      <c r="AW6" s="17"/>
      <c r="AX6" s="17"/>
      <c r="AY6" s="17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DH6" s="11"/>
      <c r="DI6" s="11"/>
      <c r="DJ6" s="11"/>
      <c r="DK6" s="11"/>
    </row>
    <row r="7" spans="1:116" ht="39" customHeight="1" x14ac:dyDescent="0.35">
      <c r="A7" s="18">
        <v>122120029</v>
      </c>
      <c r="B7" s="18" t="s">
        <v>105</v>
      </c>
      <c r="C7" s="17">
        <v>15</v>
      </c>
      <c r="D7" s="17" t="s">
        <v>52</v>
      </c>
      <c r="E7" s="17">
        <v>185</v>
      </c>
      <c r="F7" s="19" t="s">
        <v>55</v>
      </c>
      <c r="G7" s="17">
        <v>37</v>
      </c>
      <c r="H7" s="19" t="s">
        <v>57</v>
      </c>
      <c r="I7" s="18" t="s">
        <v>59</v>
      </c>
      <c r="J7" s="18">
        <v>625</v>
      </c>
      <c r="K7" s="20" t="s">
        <v>62</v>
      </c>
      <c r="L7" s="18" t="s">
        <v>63</v>
      </c>
      <c r="M7" s="18" t="s">
        <v>64</v>
      </c>
      <c r="N7" s="15">
        <v>15.5</v>
      </c>
      <c r="O7" s="20" t="s">
        <v>84</v>
      </c>
      <c r="P7" s="22">
        <v>16.8</v>
      </c>
      <c r="Q7" s="22">
        <v>0.4</v>
      </c>
      <c r="R7" s="18">
        <v>1.5</v>
      </c>
      <c r="S7" s="18">
        <v>1.5</v>
      </c>
      <c r="T7" s="18">
        <v>21.5</v>
      </c>
      <c r="U7" s="18" t="s">
        <v>93</v>
      </c>
      <c r="V7" s="18">
        <v>24.3</v>
      </c>
      <c r="W7" s="17">
        <v>2405</v>
      </c>
      <c r="X7" s="17">
        <v>674</v>
      </c>
      <c r="Y7" s="17">
        <v>24</v>
      </c>
      <c r="Z7" s="18">
        <v>500</v>
      </c>
      <c r="AA7" s="18" t="s">
        <v>142</v>
      </c>
      <c r="AB7" s="18"/>
      <c r="AC7" s="17"/>
      <c r="AD7" s="17"/>
      <c r="AE7" s="17"/>
      <c r="AF7" s="18"/>
      <c r="AG7" s="17"/>
      <c r="AH7" s="17"/>
      <c r="AI7" s="18"/>
      <c r="AJ7" s="18"/>
      <c r="AK7" s="18"/>
      <c r="AL7" s="18"/>
      <c r="AM7" s="18"/>
      <c r="AN7" s="18"/>
      <c r="AO7" s="35"/>
      <c r="AP7" s="18"/>
      <c r="AQ7" s="18"/>
      <c r="AR7" s="18"/>
      <c r="AS7" s="17"/>
      <c r="AT7" s="17"/>
      <c r="AU7" s="17"/>
      <c r="AV7" s="17"/>
      <c r="AW7" s="17"/>
      <c r="AX7" s="17"/>
      <c r="AY7" s="17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DH7" s="11"/>
      <c r="DI7" s="11"/>
      <c r="DJ7" s="11"/>
      <c r="DK7" s="11"/>
    </row>
    <row r="8" spans="1:116" ht="39" customHeight="1" x14ac:dyDescent="0.35">
      <c r="A8" s="18">
        <v>122120034</v>
      </c>
      <c r="B8" s="18" t="s">
        <v>106</v>
      </c>
      <c r="C8" s="17">
        <v>25</v>
      </c>
      <c r="D8" s="17" t="s">
        <v>52</v>
      </c>
      <c r="E8" s="17">
        <v>50</v>
      </c>
      <c r="F8" s="19" t="s">
        <v>55</v>
      </c>
      <c r="G8" s="17">
        <v>7</v>
      </c>
      <c r="H8" s="19" t="s">
        <v>57</v>
      </c>
      <c r="I8" s="18" t="s">
        <v>59</v>
      </c>
      <c r="J8" s="18">
        <v>287</v>
      </c>
      <c r="K8" s="20" t="s">
        <v>62</v>
      </c>
      <c r="L8" s="18" t="s">
        <v>63</v>
      </c>
      <c r="M8" s="18" t="s">
        <v>64</v>
      </c>
      <c r="N8" s="54">
        <v>7.7</v>
      </c>
      <c r="O8" s="20" t="s">
        <v>81</v>
      </c>
      <c r="P8" s="22">
        <v>8.6</v>
      </c>
      <c r="Q8" s="22">
        <v>0.4</v>
      </c>
      <c r="R8" s="17">
        <v>2</v>
      </c>
      <c r="S8" s="17">
        <v>2</v>
      </c>
      <c r="T8" s="17">
        <v>15.7</v>
      </c>
      <c r="U8" s="17" t="s">
        <v>94</v>
      </c>
      <c r="V8" s="17">
        <v>18.600000000000001</v>
      </c>
      <c r="W8" s="17">
        <v>650</v>
      </c>
      <c r="X8" s="17">
        <v>287</v>
      </c>
      <c r="Y8" s="17">
        <v>24</v>
      </c>
      <c r="Z8" s="18">
        <v>500</v>
      </c>
      <c r="AA8" s="18" t="s">
        <v>142</v>
      </c>
      <c r="AB8" s="18"/>
      <c r="AC8" s="17"/>
      <c r="AD8" s="17"/>
      <c r="AE8" s="17"/>
      <c r="AF8" s="18"/>
      <c r="AG8" s="17"/>
      <c r="AH8" s="17"/>
      <c r="AI8" s="18"/>
      <c r="AJ8" s="18"/>
      <c r="AK8" s="18"/>
      <c r="AL8" s="18"/>
      <c r="AM8" s="18"/>
      <c r="AN8" s="18"/>
      <c r="AO8" s="35"/>
      <c r="AP8" s="18"/>
      <c r="AQ8" s="18"/>
      <c r="AR8" s="18"/>
      <c r="AS8" s="17"/>
      <c r="AT8" s="17"/>
      <c r="AU8" s="17"/>
      <c r="AV8" s="17"/>
      <c r="AW8" s="17"/>
      <c r="AX8" s="17"/>
      <c r="AY8" s="17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DH8" s="11"/>
      <c r="DI8" s="11"/>
      <c r="DJ8" s="11"/>
      <c r="DK8" s="11"/>
    </row>
    <row r="9" spans="1:116" ht="39" customHeight="1" x14ac:dyDescent="0.35">
      <c r="A9" s="18">
        <v>122120036</v>
      </c>
      <c r="B9" s="18" t="s">
        <v>107</v>
      </c>
      <c r="C9" s="17">
        <v>25</v>
      </c>
      <c r="D9" s="17" t="s">
        <v>52</v>
      </c>
      <c r="E9" s="17">
        <v>70</v>
      </c>
      <c r="F9" s="19" t="s">
        <v>55</v>
      </c>
      <c r="G9" s="18">
        <v>19</v>
      </c>
      <c r="H9" s="19" t="s">
        <v>57</v>
      </c>
      <c r="I9" s="18" t="s">
        <v>59</v>
      </c>
      <c r="J9" s="18">
        <v>356</v>
      </c>
      <c r="K9" s="20" t="s">
        <v>62</v>
      </c>
      <c r="L9" s="18" t="s">
        <v>63</v>
      </c>
      <c r="M9" s="18" t="s">
        <v>64</v>
      </c>
      <c r="N9" s="48">
        <v>9.3000000000000007</v>
      </c>
      <c r="O9" s="20" t="s">
        <v>82</v>
      </c>
      <c r="P9" s="23">
        <v>10.199999999999999</v>
      </c>
      <c r="Q9" s="22">
        <v>0.4</v>
      </c>
      <c r="R9" s="17">
        <v>2</v>
      </c>
      <c r="S9" s="17">
        <v>2</v>
      </c>
      <c r="T9" s="17">
        <v>17.3</v>
      </c>
      <c r="U9" s="17" t="s">
        <v>95</v>
      </c>
      <c r="V9" s="17">
        <v>20.100000000000001</v>
      </c>
      <c r="W9" s="17">
        <v>910</v>
      </c>
      <c r="X9" s="17">
        <v>361</v>
      </c>
      <c r="Y9" s="17">
        <v>24</v>
      </c>
      <c r="Z9" s="18">
        <v>500</v>
      </c>
      <c r="AA9" s="18" t="s">
        <v>142</v>
      </c>
      <c r="AB9" s="18"/>
      <c r="AC9" s="17"/>
      <c r="AD9" s="17"/>
      <c r="AE9" s="17"/>
      <c r="AF9" s="18"/>
      <c r="AG9" s="17"/>
      <c r="AH9" s="17"/>
      <c r="AI9" s="18"/>
      <c r="AJ9" s="18"/>
      <c r="AK9" s="18"/>
      <c r="AL9" s="18"/>
      <c r="AM9" s="18"/>
      <c r="AN9" s="18"/>
      <c r="AO9" s="35"/>
      <c r="AP9" s="18"/>
      <c r="AQ9" s="18"/>
      <c r="AR9" s="18"/>
      <c r="AS9" s="17"/>
      <c r="AT9" s="17"/>
      <c r="AU9" s="17"/>
      <c r="AV9" s="17"/>
      <c r="AW9" s="17"/>
      <c r="AX9" s="17"/>
      <c r="AY9" s="17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DH9" s="11"/>
      <c r="DI9" s="11"/>
      <c r="DJ9" s="11"/>
      <c r="DK9" s="11"/>
    </row>
    <row r="10" spans="1:116" ht="39" customHeight="1" x14ac:dyDescent="0.35">
      <c r="A10" s="18">
        <v>122120027</v>
      </c>
      <c r="B10" s="18" t="s">
        <v>108</v>
      </c>
      <c r="C10" s="17">
        <v>25</v>
      </c>
      <c r="D10" s="17" t="s">
        <v>52</v>
      </c>
      <c r="E10" s="18">
        <v>150</v>
      </c>
      <c r="F10" s="19" t="s">
        <v>55</v>
      </c>
      <c r="G10" s="18">
        <v>37</v>
      </c>
      <c r="H10" s="19" t="s">
        <v>57</v>
      </c>
      <c r="I10" s="18" t="s">
        <v>59</v>
      </c>
      <c r="J10" s="18">
        <v>561</v>
      </c>
      <c r="K10" s="20" t="s">
        <v>62</v>
      </c>
      <c r="L10" s="18" t="s">
        <v>63</v>
      </c>
      <c r="M10" s="18" t="s">
        <v>64</v>
      </c>
      <c r="N10" s="8">
        <v>13.9</v>
      </c>
      <c r="O10" s="20" t="s">
        <v>83</v>
      </c>
      <c r="P10" s="23">
        <v>15</v>
      </c>
      <c r="Q10" s="22">
        <v>0.4</v>
      </c>
      <c r="R10" s="17">
        <v>2</v>
      </c>
      <c r="S10" s="17">
        <v>2</v>
      </c>
      <c r="T10" s="17">
        <v>21.9</v>
      </c>
      <c r="U10" s="17" t="s">
        <v>96</v>
      </c>
      <c r="V10" s="17">
        <v>24.6</v>
      </c>
      <c r="W10" s="17">
        <v>1950</v>
      </c>
      <c r="X10" s="17">
        <v>623</v>
      </c>
      <c r="Y10" s="17">
        <v>24</v>
      </c>
      <c r="Z10" s="18">
        <v>500</v>
      </c>
      <c r="AA10" s="18" t="s">
        <v>142</v>
      </c>
      <c r="AB10" s="18"/>
      <c r="AC10" s="17"/>
      <c r="AD10" s="17"/>
      <c r="AE10" s="17"/>
      <c r="AF10" s="18"/>
      <c r="AG10" s="17"/>
      <c r="AH10" s="17"/>
      <c r="AI10" s="18"/>
      <c r="AJ10" s="18"/>
      <c r="AK10" s="18"/>
      <c r="AL10" s="18"/>
      <c r="AM10" s="18"/>
      <c r="AN10" s="18"/>
      <c r="AO10" s="35"/>
      <c r="AP10" s="18"/>
      <c r="AQ10" s="18"/>
      <c r="AR10" s="18"/>
      <c r="AS10" s="17"/>
      <c r="AT10" s="17"/>
      <c r="AU10" s="17"/>
      <c r="AV10" s="17"/>
      <c r="AW10" s="17"/>
      <c r="AX10" s="17"/>
      <c r="AY10" s="17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DH10" s="11"/>
      <c r="DI10" s="11"/>
      <c r="DJ10" s="11"/>
      <c r="DK10" s="11"/>
    </row>
    <row r="11" spans="1:116" ht="39" customHeight="1" x14ac:dyDescent="0.35">
      <c r="A11" s="18">
        <v>122120030</v>
      </c>
      <c r="B11" s="18" t="s">
        <v>109</v>
      </c>
      <c r="C11" s="17">
        <v>25</v>
      </c>
      <c r="D11" s="17" t="s">
        <v>52</v>
      </c>
      <c r="E11" s="18">
        <v>185</v>
      </c>
      <c r="F11" s="19" t="s">
        <v>55</v>
      </c>
      <c r="G11" s="18">
        <v>37</v>
      </c>
      <c r="H11" s="19" t="s">
        <v>57</v>
      </c>
      <c r="I11" s="18" t="s">
        <v>59</v>
      </c>
      <c r="J11" s="18">
        <v>643</v>
      </c>
      <c r="K11" s="20" t="s">
        <v>62</v>
      </c>
      <c r="L11" s="18" t="s">
        <v>63</v>
      </c>
      <c r="M11" s="18" t="s">
        <v>64</v>
      </c>
      <c r="N11" s="8">
        <v>15.5</v>
      </c>
      <c r="O11" s="20" t="s">
        <v>84</v>
      </c>
      <c r="P11" s="23">
        <v>16.8</v>
      </c>
      <c r="Q11" s="22">
        <v>0.4</v>
      </c>
      <c r="R11" s="17">
        <v>2</v>
      </c>
      <c r="S11" s="17">
        <v>2</v>
      </c>
      <c r="T11" s="17">
        <v>23.5</v>
      </c>
      <c r="U11" s="17" t="s">
        <v>97</v>
      </c>
      <c r="V11" s="17">
        <v>26.4</v>
      </c>
      <c r="W11" s="17">
        <v>2405</v>
      </c>
      <c r="X11" s="17">
        <v>744</v>
      </c>
      <c r="Y11" s="17">
        <v>24</v>
      </c>
      <c r="Z11" s="18">
        <v>500</v>
      </c>
      <c r="AA11" s="18" t="s">
        <v>142</v>
      </c>
      <c r="AB11" s="18"/>
      <c r="AC11" s="17"/>
      <c r="AD11" s="17"/>
      <c r="AE11" s="17"/>
      <c r="AF11" s="18"/>
      <c r="AG11" s="18"/>
      <c r="AH11" s="17"/>
      <c r="AI11" s="18"/>
      <c r="AJ11" s="18"/>
      <c r="AK11" s="18"/>
      <c r="AL11" s="18"/>
      <c r="AM11" s="18"/>
      <c r="AN11" s="18"/>
      <c r="AO11" s="35"/>
      <c r="AP11" s="18"/>
      <c r="AQ11" s="18"/>
      <c r="AR11" s="18"/>
      <c r="AS11" s="17"/>
      <c r="AT11" s="17"/>
      <c r="AU11" s="17"/>
      <c r="AV11" s="17"/>
      <c r="AW11" s="17"/>
      <c r="AX11" s="17"/>
      <c r="AY11" s="17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DH11" s="11"/>
      <c r="DI11" s="11"/>
      <c r="DJ11" s="11"/>
      <c r="DK11" s="11"/>
    </row>
    <row r="12" spans="1:116" ht="39" customHeight="1" x14ac:dyDescent="0.35">
      <c r="A12" s="18">
        <v>122120037</v>
      </c>
      <c r="B12" s="18" t="s">
        <v>110</v>
      </c>
      <c r="C12" s="17">
        <v>35</v>
      </c>
      <c r="D12" s="17" t="s">
        <v>52</v>
      </c>
      <c r="E12" s="17">
        <v>70</v>
      </c>
      <c r="F12" s="19" t="s">
        <v>55</v>
      </c>
      <c r="G12" s="18">
        <v>19</v>
      </c>
      <c r="H12" s="19" t="s">
        <v>57</v>
      </c>
      <c r="I12" s="18" t="s">
        <v>59</v>
      </c>
      <c r="J12" s="18">
        <v>401</v>
      </c>
      <c r="K12" s="20" t="s">
        <v>62</v>
      </c>
      <c r="L12" s="18" t="s">
        <v>63</v>
      </c>
      <c r="M12" s="18" t="s">
        <v>64</v>
      </c>
      <c r="N12" s="8">
        <v>9.3000000000000007</v>
      </c>
      <c r="O12" s="20" t="s">
        <v>82</v>
      </c>
      <c r="P12" s="22">
        <v>10.199999999999999</v>
      </c>
      <c r="Q12" s="22">
        <v>0.4</v>
      </c>
      <c r="R12" s="18">
        <v>3.8</v>
      </c>
      <c r="S12" s="18">
        <v>3.8</v>
      </c>
      <c r="T12" s="18">
        <v>25.3</v>
      </c>
      <c r="U12" s="18" t="s">
        <v>98</v>
      </c>
      <c r="V12" s="18">
        <v>28.6</v>
      </c>
      <c r="W12" s="17">
        <v>910</v>
      </c>
      <c r="X12" s="17">
        <v>600</v>
      </c>
      <c r="Y12" s="17">
        <v>24</v>
      </c>
      <c r="Z12" s="18">
        <v>500</v>
      </c>
      <c r="AA12" s="18" t="s">
        <v>142</v>
      </c>
      <c r="AB12" s="18"/>
      <c r="AC12" s="17"/>
      <c r="AD12" s="17"/>
      <c r="AE12" s="17"/>
      <c r="AF12" s="17"/>
      <c r="AG12" s="17"/>
      <c r="AH12" s="17"/>
      <c r="AI12" s="18"/>
      <c r="AJ12" s="18"/>
      <c r="AK12" s="18"/>
      <c r="AL12" s="18"/>
      <c r="AM12" s="18"/>
      <c r="AN12" s="18"/>
      <c r="AO12" s="35"/>
      <c r="AP12" s="18"/>
      <c r="AQ12" s="18"/>
      <c r="AR12" s="18"/>
      <c r="AS12" s="17"/>
      <c r="AT12" s="17"/>
      <c r="AU12" s="17"/>
      <c r="AV12" s="17"/>
      <c r="AW12" s="17"/>
      <c r="AX12" s="17"/>
      <c r="AY12" s="17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DH12" s="11"/>
      <c r="DI12" s="11"/>
      <c r="DJ12" s="11"/>
      <c r="DK12" s="11"/>
      <c r="DL12" s="11"/>
    </row>
    <row r="13" spans="1:116" ht="39" customHeight="1" x14ac:dyDescent="0.35">
      <c r="A13" s="18">
        <v>122120028</v>
      </c>
      <c r="B13" s="18" t="s">
        <v>111</v>
      </c>
      <c r="C13" s="17">
        <v>35</v>
      </c>
      <c r="D13" s="17" t="s">
        <v>52</v>
      </c>
      <c r="E13" s="17">
        <v>150</v>
      </c>
      <c r="F13" s="19" t="s">
        <v>55</v>
      </c>
      <c r="G13" s="18">
        <v>37</v>
      </c>
      <c r="H13" s="19" t="s">
        <v>57</v>
      </c>
      <c r="I13" s="18" t="s">
        <v>59</v>
      </c>
      <c r="J13" s="18">
        <v>620</v>
      </c>
      <c r="K13" s="20" t="s">
        <v>62</v>
      </c>
      <c r="L13" s="18" t="s">
        <v>63</v>
      </c>
      <c r="M13" s="18" t="s">
        <v>64</v>
      </c>
      <c r="N13" s="8">
        <v>13.9</v>
      </c>
      <c r="O13" s="20" t="s">
        <v>83</v>
      </c>
      <c r="P13" s="22">
        <v>15</v>
      </c>
      <c r="Q13" s="22">
        <v>0.4</v>
      </c>
      <c r="R13" s="18">
        <v>3.8</v>
      </c>
      <c r="S13" s="18">
        <v>3.8</v>
      </c>
      <c r="T13" s="18">
        <v>29.9</v>
      </c>
      <c r="U13" s="18" t="s">
        <v>99</v>
      </c>
      <c r="V13" s="18">
        <v>33.1</v>
      </c>
      <c r="W13" s="17">
        <v>1950</v>
      </c>
      <c r="X13" s="17">
        <v>908.1</v>
      </c>
      <c r="Y13" s="17">
        <v>24</v>
      </c>
      <c r="Z13" s="18">
        <v>500</v>
      </c>
      <c r="AA13" s="18" t="s">
        <v>142</v>
      </c>
      <c r="AB13" s="18"/>
      <c r="AC13" s="17"/>
      <c r="AD13" s="17"/>
      <c r="AE13" s="17"/>
      <c r="AF13" s="17"/>
      <c r="AG13" s="17"/>
      <c r="AH13" s="17"/>
      <c r="AI13" s="18"/>
      <c r="AJ13" s="18"/>
      <c r="AK13" s="18"/>
      <c r="AL13" s="18"/>
      <c r="AM13" s="18"/>
      <c r="AN13" s="18"/>
      <c r="AO13" s="35"/>
      <c r="AP13" s="18"/>
      <c r="AQ13" s="18"/>
      <c r="AR13" s="18"/>
      <c r="AS13" s="17"/>
      <c r="AT13" s="17"/>
      <c r="AU13" s="17"/>
      <c r="AV13" s="17"/>
      <c r="AW13" s="17"/>
      <c r="AX13" s="17"/>
      <c r="AY13" s="17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DH13" s="11"/>
      <c r="DI13" s="11"/>
      <c r="DJ13" s="11"/>
      <c r="DK13" s="11"/>
      <c r="DL13" s="11"/>
    </row>
    <row r="14" spans="1:116" ht="39" customHeight="1" x14ac:dyDescent="0.35">
      <c r="A14" s="18">
        <v>122120031</v>
      </c>
      <c r="B14" s="18" t="s">
        <v>112</v>
      </c>
      <c r="C14" s="17">
        <v>35</v>
      </c>
      <c r="D14" s="17" t="s">
        <v>52</v>
      </c>
      <c r="E14" s="17">
        <v>185</v>
      </c>
      <c r="F14" s="19" t="s">
        <v>55</v>
      </c>
      <c r="G14" s="17">
        <v>37</v>
      </c>
      <c r="H14" s="19" t="s">
        <v>57</v>
      </c>
      <c r="I14" s="18" t="s">
        <v>59</v>
      </c>
      <c r="J14" s="18">
        <v>706</v>
      </c>
      <c r="K14" s="20" t="s">
        <v>62</v>
      </c>
      <c r="L14" s="18" t="s">
        <v>63</v>
      </c>
      <c r="M14" s="18" t="s">
        <v>64</v>
      </c>
      <c r="N14" s="54">
        <v>15.5</v>
      </c>
      <c r="O14" s="20" t="s">
        <v>84</v>
      </c>
      <c r="P14" s="22">
        <v>16.8</v>
      </c>
      <c r="Q14" s="22">
        <v>0.4</v>
      </c>
      <c r="R14" s="18">
        <v>3.8</v>
      </c>
      <c r="S14" s="18">
        <v>3.8</v>
      </c>
      <c r="T14" s="18">
        <v>31.5</v>
      </c>
      <c r="U14" s="18" t="s">
        <v>100</v>
      </c>
      <c r="V14" s="18">
        <v>34.9</v>
      </c>
      <c r="W14" s="17">
        <v>2405</v>
      </c>
      <c r="X14" s="17">
        <v>1050.2</v>
      </c>
      <c r="Y14" s="17">
        <v>24</v>
      </c>
      <c r="Z14" s="18">
        <v>500</v>
      </c>
      <c r="AA14" s="18" t="s">
        <v>142</v>
      </c>
      <c r="AB14" s="18"/>
      <c r="AC14" s="17"/>
      <c r="AD14" s="17"/>
      <c r="AE14" s="17"/>
      <c r="AF14" s="18"/>
      <c r="AG14" s="17"/>
      <c r="AH14" s="17"/>
      <c r="AI14" s="18"/>
      <c r="AJ14" s="18"/>
      <c r="AK14" s="18"/>
      <c r="AL14" s="18"/>
      <c r="AM14" s="18"/>
      <c r="AN14" s="18"/>
      <c r="AO14" s="35"/>
      <c r="AP14" s="18"/>
      <c r="AQ14" s="18"/>
      <c r="AR14" s="18"/>
      <c r="AS14" s="17"/>
      <c r="AT14" s="17"/>
      <c r="AU14" s="17"/>
      <c r="AV14" s="17"/>
      <c r="AW14" s="17"/>
      <c r="AX14" s="17"/>
      <c r="AY14" s="17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DH14" s="11"/>
      <c r="DI14" s="11"/>
      <c r="DJ14" s="11"/>
      <c r="DK14" s="11"/>
      <c r="DL14" s="11"/>
    </row>
    <row r="15" spans="1:116" ht="39" customHeight="1" x14ac:dyDescent="0.35">
      <c r="A15" s="18"/>
      <c r="B15" s="18"/>
      <c r="C15" s="17"/>
      <c r="D15" s="17"/>
      <c r="E15" s="17"/>
      <c r="F15" s="18"/>
      <c r="G15" s="17"/>
      <c r="H15" s="19"/>
      <c r="I15" s="18"/>
      <c r="J15" s="18"/>
      <c r="K15" s="20"/>
      <c r="L15" s="18"/>
      <c r="M15" s="18"/>
      <c r="N15" s="54"/>
      <c r="O15" s="67"/>
      <c r="P15" s="22"/>
      <c r="Q15" s="22"/>
      <c r="R15" s="17"/>
      <c r="S15" s="17"/>
      <c r="T15" s="17"/>
      <c r="U15" s="17"/>
      <c r="V15" s="17"/>
      <c r="W15" s="17"/>
      <c r="X15" s="17"/>
      <c r="Y15" s="17"/>
      <c r="Z15" s="18"/>
      <c r="AA15" s="18"/>
      <c r="AB15" s="18"/>
      <c r="AC15" s="17"/>
      <c r="AD15" s="17"/>
      <c r="AE15" s="17"/>
      <c r="AF15" s="18"/>
      <c r="AG15" s="17"/>
      <c r="AH15" s="17"/>
      <c r="AI15" s="18"/>
      <c r="AJ15" s="18"/>
      <c r="AK15" s="18"/>
      <c r="AL15" s="18"/>
      <c r="AM15" s="18"/>
      <c r="AN15" s="18"/>
      <c r="AO15" s="35"/>
      <c r="AP15" s="18"/>
      <c r="AQ15" s="18"/>
      <c r="AR15" s="18"/>
      <c r="AS15" s="17"/>
      <c r="AT15" s="17"/>
      <c r="AU15" s="17"/>
      <c r="AV15" s="17"/>
      <c r="AW15" s="17"/>
      <c r="AX15" s="17"/>
      <c r="AY15" s="17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DH15" s="11"/>
      <c r="DI15" s="11"/>
      <c r="DJ15" s="11"/>
      <c r="DK15" s="11"/>
      <c r="DL15" s="11"/>
    </row>
    <row r="16" spans="1:116" ht="39" customHeight="1" x14ac:dyDescent="0.35">
      <c r="A16" s="18"/>
      <c r="B16" s="18"/>
      <c r="C16" s="17"/>
      <c r="D16" s="17"/>
      <c r="E16" s="17"/>
      <c r="F16" s="18"/>
      <c r="G16" s="17"/>
      <c r="H16" s="19"/>
      <c r="I16" s="18"/>
      <c r="J16" s="18"/>
      <c r="K16" s="20"/>
      <c r="L16" s="18"/>
      <c r="M16" s="18"/>
      <c r="N16" s="54"/>
      <c r="O16" s="67"/>
      <c r="P16" s="22"/>
      <c r="Q16" s="22"/>
      <c r="R16" s="17"/>
      <c r="S16" s="17"/>
      <c r="T16" s="17"/>
      <c r="U16" s="17"/>
      <c r="V16" s="17"/>
      <c r="W16" s="17"/>
      <c r="X16" s="17"/>
      <c r="Y16" s="17"/>
      <c r="Z16" s="18"/>
      <c r="AA16" s="18"/>
      <c r="AB16" s="18"/>
      <c r="AC16" s="17"/>
      <c r="AD16" s="17"/>
      <c r="AE16" s="17"/>
      <c r="AF16" s="18"/>
      <c r="AG16" s="17"/>
      <c r="AH16" s="17"/>
      <c r="AI16" s="18"/>
      <c r="AJ16" s="18"/>
      <c r="AK16" s="18"/>
      <c r="AL16" s="18"/>
      <c r="AM16" s="18"/>
      <c r="AN16" s="18"/>
      <c r="AO16" s="35"/>
      <c r="AP16" s="18"/>
      <c r="AQ16" s="18"/>
      <c r="AR16" s="18"/>
      <c r="AS16" s="17"/>
      <c r="AT16" s="17"/>
      <c r="AU16" s="17"/>
      <c r="AV16" s="17"/>
      <c r="AW16" s="17"/>
      <c r="AX16" s="17"/>
      <c r="AY16" s="17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DH16" s="11"/>
      <c r="DI16" s="11"/>
      <c r="DJ16" s="11"/>
      <c r="DK16" s="11"/>
      <c r="DL16" s="11"/>
    </row>
    <row r="17" spans="1:116" ht="39" customHeight="1" x14ac:dyDescent="0.35">
      <c r="A17" s="18"/>
      <c r="B17" s="18"/>
      <c r="C17" s="17"/>
      <c r="D17" s="17"/>
      <c r="E17" s="17"/>
      <c r="F17" s="18"/>
      <c r="G17" s="17"/>
      <c r="H17" s="19"/>
      <c r="I17" s="18"/>
      <c r="J17" s="18"/>
      <c r="K17" s="20"/>
      <c r="L17" s="18"/>
      <c r="M17" s="18"/>
      <c r="N17" s="54"/>
      <c r="O17" s="67"/>
      <c r="P17" s="22"/>
      <c r="Q17" s="22"/>
      <c r="R17" s="17"/>
      <c r="S17" s="17"/>
      <c r="T17" s="17"/>
      <c r="U17" s="17"/>
      <c r="V17" s="17"/>
      <c r="W17" s="17"/>
      <c r="X17" s="17"/>
      <c r="Y17" s="17"/>
      <c r="Z17" s="18"/>
      <c r="AA17" s="18"/>
      <c r="AB17" s="18"/>
      <c r="AC17" s="17"/>
      <c r="AD17" s="17"/>
      <c r="AE17" s="17"/>
      <c r="AF17" s="18"/>
      <c r="AG17" s="17"/>
      <c r="AH17" s="17"/>
      <c r="AI17" s="18"/>
      <c r="AJ17" s="18"/>
      <c r="AK17" s="18"/>
      <c r="AL17" s="18"/>
      <c r="AM17" s="18"/>
      <c r="AN17" s="18"/>
      <c r="AO17" s="35"/>
      <c r="AP17" s="18"/>
      <c r="AQ17" s="18"/>
      <c r="AR17" s="18"/>
      <c r="AS17" s="17"/>
      <c r="AT17" s="17"/>
      <c r="AU17" s="17"/>
      <c r="AV17" s="17"/>
      <c r="AW17" s="17"/>
      <c r="AX17" s="17"/>
      <c r="AY17" s="17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DH17" s="11"/>
      <c r="DI17" s="11"/>
      <c r="DJ17" s="11"/>
      <c r="DK17" s="11"/>
      <c r="DL17" s="11"/>
    </row>
    <row r="18" spans="1:116" ht="39" customHeight="1" x14ac:dyDescent="0.35">
      <c r="A18" s="18"/>
      <c r="B18" s="18"/>
      <c r="C18" s="17"/>
      <c r="D18" s="17"/>
      <c r="E18" s="17"/>
      <c r="F18" s="18"/>
      <c r="G18" s="17"/>
      <c r="H18" s="19"/>
      <c r="I18" s="18"/>
      <c r="J18" s="18"/>
      <c r="K18" s="20"/>
      <c r="L18" s="18"/>
      <c r="M18" s="18"/>
      <c r="N18" s="54"/>
      <c r="O18" s="67"/>
      <c r="P18" s="22"/>
      <c r="Q18" s="22"/>
      <c r="R18" s="17"/>
      <c r="S18" s="17"/>
      <c r="T18" s="17"/>
      <c r="U18" s="17"/>
      <c r="V18" s="17"/>
      <c r="W18" s="17"/>
      <c r="X18" s="17"/>
      <c r="Y18" s="17"/>
      <c r="Z18" s="18"/>
      <c r="AA18" s="18"/>
      <c r="AB18" s="18"/>
      <c r="AC18" s="17"/>
      <c r="AD18" s="17"/>
      <c r="AE18" s="17"/>
      <c r="AF18" s="18"/>
      <c r="AG18" s="17"/>
      <c r="AH18" s="17"/>
      <c r="AI18" s="18"/>
      <c r="AJ18" s="18"/>
      <c r="AK18" s="18"/>
      <c r="AL18" s="18"/>
      <c r="AM18" s="18"/>
      <c r="AN18" s="18"/>
      <c r="AO18" s="35"/>
      <c r="AP18" s="18"/>
      <c r="AQ18" s="18"/>
      <c r="AR18" s="18"/>
      <c r="AS18" s="17"/>
      <c r="AT18" s="17"/>
      <c r="AU18" s="17"/>
      <c r="AV18" s="17"/>
      <c r="AW18" s="17"/>
      <c r="AX18" s="17"/>
      <c r="AY18" s="17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DH18" s="11"/>
      <c r="DI18" s="11"/>
      <c r="DJ18" s="11"/>
      <c r="DK18" s="11"/>
      <c r="DL18" s="11"/>
    </row>
    <row r="19" spans="1:116" ht="39" customHeight="1" x14ac:dyDescent="0.35">
      <c r="A19" s="18"/>
      <c r="B19" s="18"/>
      <c r="C19" s="17"/>
      <c r="D19" s="17"/>
      <c r="E19" s="17"/>
      <c r="F19" s="18"/>
      <c r="G19" s="17"/>
      <c r="H19" s="19"/>
      <c r="I19" s="18"/>
      <c r="J19" s="18"/>
      <c r="K19" s="20"/>
      <c r="L19" s="18"/>
      <c r="M19" s="18"/>
      <c r="N19" s="54"/>
      <c r="O19" s="67"/>
      <c r="P19" s="22"/>
      <c r="Q19" s="22"/>
      <c r="R19" s="17"/>
      <c r="S19" s="17"/>
      <c r="T19" s="17"/>
      <c r="U19" s="17"/>
      <c r="V19" s="17"/>
      <c r="W19" s="17"/>
      <c r="X19" s="17"/>
      <c r="Y19" s="17"/>
      <c r="Z19" s="18"/>
      <c r="AA19" s="18"/>
      <c r="AB19" s="18"/>
      <c r="AC19" s="17"/>
      <c r="AD19" s="17"/>
      <c r="AE19" s="17"/>
      <c r="AF19" s="18"/>
      <c r="AG19" s="18"/>
      <c r="AH19" s="17"/>
      <c r="AI19" s="18"/>
      <c r="AJ19" s="18"/>
      <c r="AK19" s="18"/>
      <c r="AL19" s="18"/>
      <c r="AM19" s="18"/>
      <c r="AN19" s="18"/>
      <c r="AO19" s="35"/>
      <c r="AP19" s="18"/>
      <c r="AQ19" s="18"/>
      <c r="AR19" s="18"/>
      <c r="AS19" s="17"/>
      <c r="AT19" s="17"/>
      <c r="AU19" s="17"/>
      <c r="AV19" s="17"/>
      <c r="AW19" s="17"/>
      <c r="AX19" s="17"/>
      <c r="AY19" s="17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DH19" s="11"/>
      <c r="DI19" s="11"/>
      <c r="DJ19" s="11"/>
      <c r="DK19" s="11"/>
      <c r="DL19" s="11"/>
    </row>
    <row r="20" spans="1:116" ht="39" customHeight="1" x14ac:dyDescent="0.35">
      <c r="A20" s="18"/>
      <c r="B20" s="18"/>
      <c r="C20" s="17"/>
      <c r="D20" s="17"/>
      <c r="E20" s="17"/>
      <c r="F20" s="18"/>
      <c r="G20" s="17"/>
      <c r="H20" s="19"/>
      <c r="I20" s="18"/>
      <c r="J20" s="18"/>
      <c r="K20" s="20"/>
      <c r="L20" s="18"/>
      <c r="M20" s="18"/>
      <c r="N20" s="54"/>
      <c r="O20" s="67"/>
      <c r="P20" s="22"/>
      <c r="Q20" s="22"/>
      <c r="R20" s="17"/>
      <c r="S20" s="17"/>
      <c r="T20" s="17"/>
      <c r="U20" s="17"/>
      <c r="V20" s="17"/>
      <c r="W20" s="17"/>
      <c r="X20" s="17"/>
      <c r="Y20" s="17"/>
      <c r="Z20" s="18"/>
      <c r="AA20" s="18"/>
      <c r="AB20" s="18"/>
      <c r="AC20" s="17"/>
      <c r="AD20" s="17"/>
      <c r="AE20" s="17"/>
      <c r="AF20" s="18"/>
      <c r="AG20" s="17"/>
      <c r="AH20" s="17"/>
      <c r="AI20" s="18"/>
      <c r="AJ20" s="18"/>
      <c r="AK20" s="18"/>
      <c r="AL20" s="18"/>
      <c r="AM20" s="18"/>
      <c r="AN20" s="18"/>
      <c r="AO20" s="35"/>
      <c r="AP20" s="18"/>
      <c r="AQ20" s="18"/>
      <c r="AR20" s="18"/>
      <c r="AS20" s="17"/>
      <c r="AT20" s="17"/>
      <c r="AU20" s="17"/>
      <c r="AV20" s="17"/>
      <c r="AW20" s="17"/>
      <c r="AX20" s="17"/>
      <c r="AY20" s="17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DH20" s="11"/>
      <c r="DI20" s="11"/>
      <c r="DJ20" s="11"/>
      <c r="DK20" s="11"/>
      <c r="DL20" s="11"/>
    </row>
    <row r="21" spans="1:116" ht="39" customHeight="1" x14ac:dyDescent="0.35">
      <c r="A21" s="18"/>
      <c r="B21" s="18"/>
      <c r="C21" s="17"/>
      <c r="D21" s="17"/>
      <c r="E21" s="17"/>
      <c r="F21" s="18"/>
      <c r="G21" s="17"/>
      <c r="H21" s="19"/>
      <c r="I21" s="18"/>
      <c r="J21" s="18"/>
      <c r="K21" s="20"/>
      <c r="L21" s="18"/>
      <c r="M21" s="18"/>
      <c r="N21" s="48"/>
      <c r="O21" s="67"/>
      <c r="P21" s="22"/>
      <c r="Q21" s="22"/>
      <c r="R21" s="17"/>
      <c r="S21" s="17"/>
      <c r="T21" s="17"/>
      <c r="U21" s="17"/>
      <c r="V21" s="17"/>
      <c r="W21" s="17"/>
      <c r="X21" s="17"/>
      <c r="Y21" s="17"/>
      <c r="Z21" s="18"/>
      <c r="AA21" s="18"/>
      <c r="AB21" s="18"/>
      <c r="AC21" s="17"/>
      <c r="AD21" s="17"/>
      <c r="AE21" s="17"/>
      <c r="AF21" s="18"/>
      <c r="AG21" s="18"/>
      <c r="AH21" s="17"/>
      <c r="AI21" s="18"/>
      <c r="AJ21" s="18"/>
      <c r="AK21" s="18"/>
      <c r="AL21" s="18"/>
      <c r="AM21" s="18"/>
      <c r="AN21" s="18"/>
      <c r="AO21" s="35"/>
      <c r="AP21" s="18"/>
      <c r="AQ21" s="18"/>
      <c r="AR21" s="18"/>
      <c r="AS21" s="17"/>
      <c r="AT21" s="17"/>
      <c r="AU21" s="17"/>
      <c r="AV21" s="17"/>
      <c r="AW21" s="17"/>
      <c r="AX21" s="17"/>
      <c r="AY21" s="17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DH21" s="11"/>
      <c r="DI21" s="11"/>
      <c r="DJ21" s="11"/>
      <c r="DK21" s="11"/>
      <c r="DL21" s="11"/>
    </row>
    <row r="22" spans="1:116" ht="39" customHeight="1" x14ac:dyDescent="0.35">
      <c r="A22" s="18"/>
      <c r="B22" s="18"/>
      <c r="C22" s="17"/>
      <c r="D22" s="17"/>
      <c r="E22" s="17"/>
      <c r="F22" s="18"/>
      <c r="G22" s="17"/>
      <c r="H22" s="19"/>
      <c r="I22" s="18"/>
      <c r="J22" s="18"/>
      <c r="K22" s="20"/>
      <c r="L22" s="18"/>
      <c r="M22" s="18"/>
      <c r="N22" s="54"/>
      <c r="O22" s="67"/>
      <c r="P22" s="22"/>
      <c r="Q22" s="22"/>
      <c r="R22" s="17"/>
      <c r="S22" s="17"/>
      <c r="T22" s="17"/>
      <c r="U22" s="17"/>
      <c r="V22" s="17"/>
      <c r="W22" s="17"/>
      <c r="X22" s="17"/>
      <c r="Y22" s="17"/>
      <c r="Z22" s="18"/>
      <c r="AA22" s="18"/>
      <c r="AB22" s="18"/>
      <c r="AC22" s="17"/>
      <c r="AD22" s="17"/>
      <c r="AE22" s="17"/>
      <c r="AF22" s="18"/>
      <c r="AG22" s="18"/>
      <c r="AH22" s="17"/>
      <c r="AI22" s="18"/>
      <c r="AJ22" s="18"/>
      <c r="AK22" s="18"/>
      <c r="AL22" s="18"/>
      <c r="AM22" s="18"/>
      <c r="AN22" s="18"/>
      <c r="AO22" s="35"/>
      <c r="AP22" s="18"/>
      <c r="AQ22" s="18"/>
      <c r="AR22" s="18"/>
      <c r="AS22" s="17"/>
      <c r="AT22" s="17"/>
      <c r="AU22" s="17"/>
      <c r="AV22" s="17"/>
      <c r="AW22" s="17"/>
      <c r="AX22" s="17"/>
      <c r="AY22" s="17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DH22" s="11"/>
      <c r="DI22" s="11"/>
      <c r="DJ22" s="11"/>
      <c r="DK22" s="11"/>
      <c r="DL22" s="11"/>
    </row>
    <row r="23" spans="1:116" ht="39" customHeight="1" x14ac:dyDescent="0.35">
      <c r="A23" s="18"/>
      <c r="B23" s="18"/>
      <c r="C23" s="17"/>
      <c r="D23" s="17"/>
      <c r="E23" s="17"/>
      <c r="F23" s="18"/>
      <c r="G23" s="18"/>
      <c r="H23" s="19"/>
      <c r="I23" s="18"/>
      <c r="J23" s="18"/>
      <c r="K23" s="20"/>
      <c r="L23" s="18"/>
      <c r="M23" s="18"/>
      <c r="N23" s="8"/>
      <c r="O23" s="8"/>
      <c r="P23" s="22"/>
      <c r="Q23" s="22"/>
      <c r="R23" s="18"/>
      <c r="S23" s="18"/>
      <c r="T23" s="18"/>
      <c r="U23" s="18"/>
      <c r="V23" s="18"/>
      <c r="W23" s="17"/>
      <c r="X23" s="17"/>
      <c r="Y23" s="17"/>
      <c r="Z23" s="18"/>
      <c r="AA23" s="18"/>
      <c r="AB23" s="18"/>
      <c r="AC23" s="17"/>
      <c r="AD23" s="17"/>
      <c r="AE23" s="17"/>
      <c r="AF23" s="17"/>
      <c r="AG23" s="17"/>
      <c r="AH23" s="17"/>
      <c r="AI23" s="18"/>
      <c r="AJ23" s="18"/>
      <c r="AK23" s="18"/>
      <c r="AL23" s="18"/>
      <c r="AM23" s="18"/>
      <c r="AN23" s="18"/>
      <c r="AO23" s="35"/>
      <c r="AP23" s="18"/>
      <c r="AQ23" s="18"/>
      <c r="AR23" s="18"/>
      <c r="AS23" s="17"/>
      <c r="AT23" s="17"/>
      <c r="AU23" s="17"/>
      <c r="AV23" s="17"/>
      <c r="AW23" s="17"/>
      <c r="AX23" s="17"/>
      <c r="AY23" s="17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DH23" s="11"/>
      <c r="DI23" s="11"/>
      <c r="DJ23" s="11"/>
      <c r="DK23" s="11"/>
      <c r="DL23" s="11"/>
    </row>
    <row r="24" spans="1:116" ht="39" customHeight="1" x14ac:dyDescent="0.35">
      <c r="A24" s="18"/>
      <c r="B24" s="18"/>
      <c r="C24" s="17"/>
      <c r="D24" s="17"/>
      <c r="E24" s="17"/>
      <c r="F24" s="18"/>
      <c r="G24" s="18"/>
      <c r="H24" s="19"/>
      <c r="I24" s="18"/>
      <c r="J24" s="18"/>
      <c r="K24" s="20"/>
      <c r="L24" s="18"/>
      <c r="M24" s="18"/>
      <c r="N24" s="8"/>
      <c r="O24" s="8"/>
      <c r="P24" s="22"/>
      <c r="Q24" s="22"/>
      <c r="R24" s="18"/>
      <c r="S24" s="18"/>
      <c r="T24" s="18"/>
      <c r="U24" s="18"/>
      <c r="V24" s="18"/>
      <c r="W24" s="17"/>
      <c r="X24" s="17"/>
      <c r="Y24" s="17"/>
      <c r="Z24" s="18"/>
      <c r="AA24" s="18"/>
      <c r="AB24" s="18"/>
      <c r="AC24" s="17"/>
      <c r="AD24" s="17"/>
      <c r="AE24" s="17"/>
      <c r="AF24" s="17"/>
      <c r="AG24" s="17"/>
      <c r="AH24" s="17"/>
      <c r="AI24" s="18"/>
      <c r="AJ24" s="18"/>
      <c r="AK24" s="18"/>
      <c r="AL24" s="18"/>
      <c r="AM24" s="18"/>
      <c r="AN24" s="18"/>
      <c r="AO24" s="35"/>
      <c r="AP24" s="18"/>
      <c r="AQ24" s="18"/>
      <c r="AR24" s="18"/>
      <c r="AS24" s="17"/>
      <c r="AT24" s="17"/>
      <c r="AU24" s="17"/>
      <c r="AV24" s="17"/>
      <c r="AW24" s="17"/>
      <c r="AX24" s="17"/>
      <c r="AY24" s="17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DH24" s="11"/>
      <c r="DI24" s="11"/>
      <c r="DJ24" s="11"/>
      <c r="DK24" s="11"/>
      <c r="DL24" s="11"/>
    </row>
    <row r="25" spans="1:116" ht="39" customHeight="1" x14ac:dyDescent="0.35">
      <c r="A25" s="18"/>
      <c r="B25" s="18"/>
      <c r="C25" s="17"/>
      <c r="D25" s="17"/>
      <c r="E25" s="17"/>
      <c r="F25" s="18"/>
      <c r="G25" s="17"/>
      <c r="H25" s="19"/>
      <c r="I25" s="18"/>
      <c r="J25" s="18"/>
      <c r="K25" s="20"/>
      <c r="L25" s="18"/>
      <c r="M25" s="18"/>
      <c r="N25" s="54"/>
      <c r="O25" s="67"/>
      <c r="P25" s="22"/>
      <c r="Q25" s="22"/>
      <c r="R25" s="17"/>
      <c r="S25" s="17"/>
      <c r="T25" s="17"/>
      <c r="U25" s="17"/>
      <c r="V25" s="17"/>
      <c r="W25" s="17"/>
      <c r="X25" s="17"/>
      <c r="Y25" s="17"/>
      <c r="Z25" s="18"/>
      <c r="AA25" s="18"/>
      <c r="AB25" s="18"/>
      <c r="AC25" s="17"/>
      <c r="AD25" s="17"/>
      <c r="AE25" s="17"/>
      <c r="AF25" s="18"/>
      <c r="AG25" s="17"/>
      <c r="AH25" s="17"/>
      <c r="AI25" s="18"/>
      <c r="AJ25" s="18"/>
      <c r="AK25" s="18"/>
      <c r="AL25" s="18"/>
      <c r="AM25" s="18"/>
      <c r="AN25" s="18"/>
      <c r="AO25" s="35"/>
      <c r="AP25" s="18"/>
      <c r="AQ25" s="18"/>
      <c r="AR25" s="18"/>
      <c r="AS25" s="17"/>
      <c r="AT25" s="17"/>
      <c r="AU25" s="17"/>
      <c r="AV25" s="17"/>
      <c r="AW25" s="17"/>
      <c r="AX25" s="17"/>
      <c r="AY25" s="17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DH25" s="11"/>
      <c r="DI25" s="11"/>
      <c r="DJ25" s="11"/>
      <c r="DK25" s="11"/>
      <c r="DL25" s="11"/>
    </row>
    <row r="26" spans="1:116" ht="39" customHeight="1" x14ac:dyDescent="0.35">
      <c r="A26" s="18"/>
      <c r="B26" s="18"/>
      <c r="C26" s="17"/>
      <c r="D26" s="17"/>
      <c r="E26" s="17"/>
      <c r="F26" s="18"/>
      <c r="G26" s="17"/>
      <c r="H26" s="19"/>
      <c r="I26" s="18"/>
      <c r="J26" s="18"/>
      <c r="K26" s="20"/>
      <c r="L26" s="18"/>
      <c r="M26" s="18"/>
      <c r="N26" s="54"/>
      <c r="O26" s="67"/>
      <c r="P26" s="22"/>
      <c r="Q26" s="22"/>
      <c r="R26" s="17"/>
      <c r="S26" s="17"/>
      <c r="T26" s="17"/>
      <c r="U26" s="17"/>
      <c r="V26" s="17"/>
      <c r="W26" s="17"/>
      <c r="X26" s="17"/>
      <c r="Y26" s="17"/>
      <c r="Z26" s="18"/>
      <c r="AA26" s="18"/>
      <c r="AB26" s="18"/>
      <c r="AC26" s="17"/>
      <c r="AD26" s="17"/>
      <c r="AE26" s="17"/>
      <c r="AF26" s="18"/>
      <c r="AG26" s="17"/>
      <c r="AH26" s="17"/>
      <c r="AI26" s="18"/>
      <c r="AJ26" s="18"/>
      <c r="AK26" s="18"/>
      <c r="AL26" s="18"/>
      <c r="AM26" s="18"/>
      <c r="AN26" s="18"/>
      <c r="AO26" s="35"/>
      <c r="AP26" s="18"/>
      <c r="AQ26" s="18"/>
      <c r="AR26" s="18"/>
      <c r="AS26" s="17"/>
      <c r="AT26" s="17"/>
      <c r="AU26" s="17"/>
      <c r="AV26" s="17"/>
      <c r="AW26" s="17"/>
      <c r="AX26" s="17"/>
      <c r="AY26" s="17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DH26" s="11"/>
      <c r="DI26" s="11"/>
      <c r="DJ26" s="11"/>
      <c r="DK26" s="11"/>
      <c r="DL26" s="11"/>
    </row>
    <row r="27" spans="1:116" ht="39" customHeight="1" x14ac:dyDescent="0.35">
      <c r="A27" s="18"/>
      <c r="B27" s="18"/>
      <c r="C27" s="17"/>
      <c r="D27" s="17"/>
      <c r="E27" s="17"/>
      <c r="F27" s="18"/>
      <c r="G27" s="17"/>
      <c r="H27" s="19"/>
      <c r="I27" s="18"/>
      <c r="J27" s="18"/>
      <c r="K27" s="20"/>
      <c r="L27" s="18"/>
      <c r="M27" s="18"/>
      <c r="N27" s="48"/>
      <c r="O27" s="67"/>
      <c r="P27" s="22"/>
      <c r="Q27" s="22"/>
      <c r="R27" s="17"/>
      <c r="S27" s="17"/>
      <c r="T27" s="17"/>
      <c r="U27" s="17"/>
      <c r="V27" s="17"/>
      <c r="W27" s="17"/>
      <c r="X27" s="17"/>
      <c r="Y27" s="17"/>
      <c r="Z27" s="18"/>
      <c r="AA27" s="18"/>
      <c r="AB27" s="18"/>
      <c r="AC27" s="17"/>
      <c r="AD27" s="17"/>
      <c r="AE27" s="17"/>
      <c r="AF27" s="18"/>
      <c r="AG27" s="18"/>
      <c r="AH27" s="17"/>
      <c r="AI27" s="18"/>
      <c r="AJ27" s="18"/>
      <c r="AK27" s="18"/>
      <c r="AL27" s="18"/>
      <c r="AM27" s="18"/>
      <c r="AN27" s="18"/>
      <c r="AO27" s="35"/>
      <c r="AP27" s="18"/>
      <c r="AQ27" s="18"/>
      <c r="AR27" s="18"/>
      <c r="AS27" s="17"/>
      <c r="AT27" s="17"/>
      <c r="AU27" s="17"/>
      <c r="AV27" s="17"/>
      <c r="AW27" s="17"/>
      <c r="AX27" s="17"/>
      <c r="AY27" s="17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DH27" s="11"/>
      <c r="DI27" s="11"/>
      <c r="DJ27" s="11"/>
      <c r="DK27" s="11"/>
      <c r="DL27" s="11"/>
    </row>
    <row r="28" spans="1:116" ht="39" customHeight="1" x14ac:dyDescent="0.35">
      <c r="A28" s="18"/>
      <c r="B28" s="18"/>
      <c r="C28" s="17"/>
      <c r="D28" s="17"/>
      <c r="E28" s="17"/>
      <c r="F28" s="18"/>
      <c r="G28" s="17"/>
      <c r="H28" s="19"/>
      <c r="I28" s="18"/>
      <c r="J28" s="18"/>
      <c r="K28" s="20"/>
      <c r="L28" s="18"/>
      <c r="M28" s="18"/>
      <c r="N28" s="48"/>
      <c r="O28" s="67"/>
      <c r="P28" s="22"/>
      <c r="Q28" s="22"/>
      <c r="R28" s="17"/>
      <c r="S28" s="17"/>
      <c r="T28" s="17"/>
      <c r="U28" s="17"/>
      <c r="V28" s="17"/>
      <c r="W28" s="17"/>
      <c r="X28" s="17"/>
      <c r="Y28" s="17"/>
      <c r="Z28" s="18"/>
      <c r="AA28" s="18"/>
      <c r="AB28" s="18"/>
      <c r="AC28" s="17"/>
      <c r="AD28" s="17"/>
      <c r="AE28" s="17"/>
      <c r="AF28" s="18"/>
      <c r="AG28" s="18"/>
      <c r="AH28" s="17"/>
      <c r="AI28" s="18"/>
      <c r="AJ28" s="18"/>
      <c r="AK28" s="18"/>
      <c r="AL28" s="18"/>
      <c r="AM28" s="18"/>
      <c r="AN28" s="18"/>
      <c r="AO28" s="35"/>
      <c r="AP28" s="18"/>
      <c r="AQ28" s="18"/>
      <c r="AR28" s="18"/>
      <c r="AS28" s="17"/>
      <c r="AT28" s="17"/>
      <c r="AU28" s="17"/>
      <c r="AV28" s="17"/>
      <c r="AW28" s="17"/>
      <c r="AX28" s="17"/>
      <c r="AY28" s="17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DH28" s="11"/>
      <c r="DI28" s="11"/>
      <c r="DJ28" s="11"/>
      <c r="DK28" s="11"/>
      <c r="DL28" s="11"/>
    </row>
    <row r="29" spans="1:116" ht="39" customHeight="1" x14ac:dyDescent="0.35">
      <c r="A29" s="18"/>
      <c r="B29" s="18"/>
      <c r="C29" s="17"/>
      <c r="D29" s="17"/>
      <c r="E29" s="17"/>
      <c r="F29" s="18"/>
      <c r="G29" s="17"/>
      <c r="H29" s="19"/>
      <c r="I29" s="18"/>
      <c r="J29" s="18"/>
      <c r="K29" s="20"/>
      <c r="L29" s="18"/>
      <c r="M29" s="18"/>
      <c r="N29" s="54"/>
      <c r="O29" s="67"/>
      <c r="P29" s="22"/>
      <c r="Q29" s="22"/>
      <c r="R29" s="17"/>
      <c r="S29" s="17"/>
      <c r="T29" s="17"/>
      <c r="U29" s="17"/>
      <c r="V29" s="17"/>
      <c r="W29" s="17"/>
      <c r="X29" s="17"/>
      <c r="Y29" s="17"/>
      <c r="Z29" s="18"/>
      <c r="AA29" s="18"/>
      <c r="AB29" s="18"/>
      <c r="AC29" s="17"/>
      <c r="AD29" s="17"/>
      <c r="AE29" s="17"/>
      <c r="AF29" s="18"/>
      <c r="AG29" s="17"/>
      <c r="AH29" s="17"/>
      <c r="AI29" s="18"/>
      <c r="AJ29" s="18"/>
      <c r="AK29" s="18"/>
      <c r="AL29" s="18"/>
      <c r="AM29" s="18"/>
      <c r="AN29" s="18"/>
      <c r="AO29" s="35"/>
      <c r="AP29" s="18"/>
      <c r="AQ29" s="18"/>
      <c r="AR29" s="18"/>
      <c r="AS29" s="17"/>
      <c r="AT29" s="17"/>
      <c r="AU29" s="17"/>
      <c r="AV29" s="17"/>
      <c r="AW29" s="17"/>
      <c r="AX29" s="17"/>
      <c r="AY29" s="17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DH29" s="11"/>
      <c r="DI29" s="11"/>
      <c r="DJ29" s="11"/>
      <c r="DK29" s="11"/>
      <c r="DL29" s="11"/>
    </row>
    <row r="30" spans="1:116" ht="39" customHeight="1" x14ac:dyDescent="0.35">
      <c r="A30" s="18"/>
      <c r="B30" s="18"/>
      <c r="C30" s="17"/>
      <c r="D30" s="17"/>
      <c r="E30" s="17"/>
      <c r="F30" s="18"/>
      <c r="G30" s="17"/>
      <c r="H30" s="19"/>
      <c r="I30" s="18"/>
      <c r="J30" s="18"/>
      <c r="K30" s="20"/>
      <c r="L30" s="18"/>
      <c r="M30" s="18"/>
      <c r="N30" s="54"/>
      <c r="O30" s="67"/>
      <c r="P30" s="22"/>
      <c r="Q30" s="22"/>
      <c r="R30" s="17"/>
      <c r="S30" s="17"/>
      <c r="T30" s="17"/>
      <c r="U30" s="17"/>
      <c r="V30" s="17"/>
      <c r="W30" s="17"/>
      <c r="X30" s="17"/>
      <c r="Y30" s="17"/>
      <c r="Z30" s="18"/>
      <c r="AA30" s="18"/>
      <c r="AB30" s="18"/>
      <c r="AC30" s="17"/>
      <c r="AD30" s="17"/>
      <c r="AE30" s="17"/>
      <c r="AF30" s="18"/>
      <c r="AG30" s="17"/>
      <c r="AH30" s="17"/>
      <c r="AI30" s="18"/>
      <c r="AJ30" s="18"/>
      <c r="AK30" s="18"/>
      <c r="AL30" s="18"/>
      <c r="AM30" s="18"/>
      <c r="AN30" s="18"/>
      <c r="AO30" s="35"/>
      <c r="AP30" s="18"/>
      <c r="AQ30" s="18"/>
      <c r="AR30" s="18"/>
      <c r="AS30" s="17"/>
      <c r="AT30" s="17"/>
      <c r="AU30" s="17"/>
      <c r="AV30" s="17"/>
      <c r="AW30" s="17"/>
      <c r="AX30" s="17"/>
      <c r="AY30" s="17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DH30" s="11"/>
      <c r="DI30" s="11"/>
      <c r="DJ30" s="11"/>
      <c r="DK30" s="11"/>
      <c r="DL30" s="11"/>
    </row>
    <row r="31" spans="1:116" ht="39" customHeight="1" x14ac:dyDescent="0.35">
      <c r="A31" s="18"/>
      <c r="B31" s="18"/>
      <c r="C31" s="17"/>
      <c r="D31" s="17"/>
      <c r="E31" s="17"/>
      <c r="F31" s="18"/>
      <c r="G31" s="17"/>
      <c r="H31" s="19"/>
      <c r="I31" s="18"/>
      <c r="J31" s="18"/>
      <c r="K31" s="20"/>
      <c r="L31" s="18"/>
      <c r="M31" s="18"/>
      <c r="N31" s="48"/>
      <c r="O31" s="67"/>
      <c r="P31" s="22"/>
      <c r="Q31" s="22"/>
      <c r="R31" s="17"/>
      <c r="S31" s="17"/>
      <c r="T31" s="17"/>
      <c r="U31" s="17"/>
      <c r="V31" s="17"/>
      <c r="W31" s="17"/>
      <c r="X31" s="17"/>
      <c r="Y31" s="17"/>
      <c r="Z31" s="18"/>
      <c r="AA31" s="18"/>
      <c r="AB31" s="18"/>
      <c r="AC31" s="17"/>
      <c r="AD31" s="17"/>
      <c r="AE31" s="17"/>
      <c r="AF31" s="18"/>
      <c r="AG31" s="17"/>
      <c r="AH31" s="17"/>
      <c r="AI31" s="18"/>
      <c r="AJ31" s="18"/>
      <c r="AK31" s="18"/>
      <c r="AL31" s="18"/>
      <c r="AM31" s="18"/>
      <c r="AN31" s="18"/>
      <c r="AO31" s="35"/>
      <c r="AP31" s="18"/>
      <c r="AQ31" s="18"/>
      <c r="AR31" s="18"/>
      <c r="AS31" s="17"/>
      <c r="AT31" s="17"/>
      <c r="AU31" s="17"/>
      <c r="AV31" s="17"/>
      <c r="AW31" s="17"/>
      <c r="AX31" s="17"/>
      <c r="AY31" s="17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DH31" s="11"/>
      <c r="DI31" s="11"/>
      <c r="DJ31" s="11"/>
      <c r="DK31" s="11"/>
      <c r="DL31" s="11"/>
    </row>
    <row r="32" spans="1:116" ht="39" customHeight="1" x14ac:dyDescent="0.35">
      <c r="A32" s="18"/>
      <c r="B32" s="18"/>
      <c r="C32" s="17"/>
      <c r="D32" s="17"/>
      <c r="E32" s="17"/>
      <c r="F32" s="18"/>
      <c r="G32" s="17"/>
      <c r="H32" s="19"/>
      <c r="I32" s="18"/>
      <c r="J32" s="18"/>
      <c r="K32" s="20"/>
      <c r="L32" s="18"/>
      <c r="M32" s="18"/>
      <c r="N32" s="48"/>
      <c r="O32" s="67"/>
      <c r="P32" s="22"/>
      <c r="Q32" s="22"/>
      <c r="R32" s="17"/>
      <c r="S32" s="17"/>
      <c r="T32" s="17"/>
      <c r="U32" s="17"/>
      <c r="V32" s="17"/>
      <c r="W32" s="17"/>
      <c r="X32" s="17"/>
      <c r="Y32" s="17"/>
      <c r="Z32" s="18"/>
      <c r="AA32" s="18"/>
      <c r="AB32" s="18"/>
      <c r="AC32" s="17"/>
      <c r="AD32" s="17"/>
      <c r="AE32" s="17"/>
      <c r="AF32" s="18"/>
      <c r="AG32" s="18"/>
      <c r="AH32" s="17"/>
      <c r="AI32" s="18"/>
      <c r="AJ32" s="18"/>
      <c r="AK32" s="18"/>
      <c r="AL32" s="18"/>
      <c r="AM32" s="18"/>
      <c r="AN32" s="18"/>
      <c r="AO32" s="35"/>
      <c r="AP32" s="18"/>
      <c r="AQ32" s="18"/>
      <c r="AR32" s="18"/>
      <c r="AS32" s="17"/>
      <c r="AT32" s="17"/>
      <c r="AU32" s="17"/>
      <c r="AV32" s="17"/>
      <c r="AW32" s="17"/>
      <c r="AX32" s="17"/>
      <c r="AY32" s="17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DH32" s="11"/>
      <c r="DI32" s="11"/>
      <c r="DJ32" s="11"/>
      <c r="DK32" s="11"/>
      <c r="DL32" s="11"/>
    </row>
    <row r="33" spans="1:116" ht="39" customHeight="1" x14ac:dyDescent="0.35">
      <c r="A33" s="18"/>
      <c r="B33" s="18"/>
      <c r="C33" s="17"/>
      <c r="D33" s="17"/>
      <c r="E33" s="17"/>
      <c r="F33" s="18"/>
      <c r="G33" s="17"/>
      <c r="H33" s="19"/>
      <c r="I33" s="18"/>
      <c r="J33" s="18"/>
      <c r="K33" s="20"/>
      <c r="L33" s="18"/>
      <c r="M33" s="18"/>
      <c r="N33" s="48"/>
      <c r="O33" s="67"/>
      <c r="P33" s="22"/>
      <c r="Q33" s="22"/>
      <c r="R33" s="17"/>
      <c r="S33" s="17"/>
      <c r="T33" s="17"/>
      <c r="U33" s="17"/>
      <c r="V33" s="17"/>
      <c r="W33" s="17"/>
      <c r="X33" s="17"/>
      <c r="Y33" s="17"/>
      <c r="Z33" s="18"/>
      <c r="AA33" s="18"/>
      <c r="AB33" s="18"/>
      <c r="AC33" s="17"/>
      <c r="AD33" s="17"/>
      <c r="AE33" s="17"/>
      <c r="AF33" s="18"/>
      <c r="AG33" s="17"/>
      <c r="AH33" s="17"/>
      <c r="AI33" s="18"/>
      <c r="AJ33" s="18"/>
      <c r="AK33" s="18"/>
      <c r="AL33" s="18"/>
      <c r="AM33" s="18"/>
      <c r="AN33" s="18"/>
      <c r="AO33" s="35"/>
      <c r="AP33" s="18"/>
      <c r="AQ33" s="18"/>
      <c r="AR33" s="18"/>
      <c r="AS33" s="17"/>
      <c r="AT33" s="17"/>
      <c r="AU33" s="17"/>
      <c r="AV33" s="17"/>
      <c r="AW33" s="17"/>
      <c r="AX33" s="17"/>
      <c r="AY33" s="17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DH33" s="11"/>
      <c r="DI33" s="11"/>
      <c r="DJ33" s="11"/>
      <c r="DK33" s="11"/>
      <c r="DL33" s="11"/>
    </row>
    <row r="34" spans="1:116" ht="39" customHeight="1" x14ac:dyDescent="0.35">
      <c r="A34" s="18"/>
      <c r="B34" s="18"/>
      <c r="C34" s="17"/>
      <c r="D34" s="17"/>
      <c r="E34" s="17"/>
      <c r="F34" s="18"/>
      <c r="G34" s="17"/>
      <c r="H34" s="19"/>
      <c r="I34" s="18"/>
      <c r="J34" s="18"/>
      <c r="K34" s="20"/>
      <c r="L34" s="18"/>
      <c r="M34" s="18"/>
      <c r="N34" s="48"/>
      <c r="O34" s="67"/>
      <c r="P34" s="22"/>
      <c r="Q34" s="22"/>
      <c r="R34" s="17"/>
      <c r="S34" s="17"/>
      <c r="T34" s="17"/>
      <c r="U34" s="17"/>
      <c r="V34" s="17"/>
      <c r="W34" s="17"/>
      <c r="X34" s="17"/>
      <c r="Y34" s="17"/>
      <c r="Z34" s="18"/>
      <c r="AA34" s="18"/>
      <c r="AB34" s="18"/>
      <c r="AC34" s="17"/>
      <c r="AD34" s="17"/>
      <c r="AE34" s="17"/>
      <c r="AF34" s="18"/>
      <c r="AG34" s="17"/>
      <c r="AH34" s="17"/>
      <c r="AI34" s="18"/>
      <c r="AJ34" s="18"/>
      <c r="AK34" s="18"/>
      <c r="AL34" s="18"/>
      <c r="AM34" s="18"/>
      <c r="AN34" s="18"/>
      <c r="AO34" s="35"/>
      <c r="AP34" s="18"/>
      <c r="AQ34" s="18"/>
      <c r="AR34" s="18"/>
      <c r="AS34" s="17"/>
      <c r="AT34" s="17"/>
      <c r="AU34" s="17"/>
      <c r="AV34" s="17"/>
      <c r="AW34" s="17"/>
      <c r="AX34" s="17"/>
      <c r="AY34" s="17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DH34" s="11"/>
      <c r="DI34" s="11"/>
      <c r="DJ34" s="11"/>
      <c r="DK34" s="11"/>
      <c r="DL34" s="11"/>
    </row>
    <row r="35" spans="1:116" ht="39" customHeight="1" x14ac:dyDescent="0.35">
      <c r="A35" s="18"/>
      <c r="B35" s="18"/>
      <c r="C35" s="17"/>
      <c r="D35" s="17"/>
      <c r="E35" s="17"/>
      <c r="F35" s="18"/>
      <c r="G35" s="17"/>
      <c r="H35" s="19"/>
      <c r="I35" s="18"/>
      <c r="J35" s="18"/>
      <c r="K35" s="20"/>
      <c r="L35" s="18"/>
      <c r="M35" s="18"/>
      <c r="N35" s="54"/>
      <c r="O35" s="67"/>
      <c r="P35" s="22"/>
      <c r="Q35" s="22"/>
      <c r="R35" s="17"/>
      <c r="S35" s="17"/>
      <c r="T35" s="17"/>
      <c r="U35" s="17"/>
      <c r="V35" s="17"/>
      <c r="W35" s="17"/>
      <c r="X35" s="17"/>
      <c r="Y35" s="17"/>
      <c r="Z35" s="18"/>
      <c r="AA35" s="18"/>
      <c r="AB35" s="18"/>
      <c r="AC35" s="17"/>
      <c r="AD35" s="17"/>
      <c r="AE35" s="17"/>
      <c r="AF35" s="18"/>
      <c r="AG35" s="17"/>
      <c r="AH35" s="17"/>
      <c r="AI35" s="18"/>
      <c r="AJ35" s="18"/>
      <c r="AK35" s="18"/>
      <c r="AL35" s="18"/>
      <c r="AM35" s="18"/>
      <c r="AN35" s="18"/>
      <c r="AO35" s="35"/>
      <c r="AP35" s="18"/>
      <c r="AQ35" s="18"/>
      <c r="AR35" s="18"/>
      <c r="AS35" s="17"/>
      <c r="AT35" s="17"/>
      <c r="AU35" s="17"/>
      <c r="AV35" s="17"/>
      <c r="AW35" s="17"/>
      <c r="AX35" s="17"/>
      <c r="AY35" s="17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DH35" s="11"/>
      <c r="DI35" s="11"/>
      <c r="DJ35" s="11"/>
      <c r="DK35" s="11"/>
      <c r="DL35" s="11"/>
    </row>
    <row r="36" spans="1:116" ht="39" customHeight="1" x14ac:dyDescent="0.35">
      <c r="A36" s="18"/>
      <c r="B36" s="18"/>
      <c r="C36" s="17"/>
      <c r="D36" s="17"/>
      <c r="E36" s="17"/>
      <c r="F36" s="18"/>
      <c r="G36" s="17"/>
      <c r="H36" s="19"/>
      <c r="I36" s="18"/>
      <c r="J36" s="18"/>
      <c r="K36" s="20"/>
      <c r="L36" s="18"/>
      <c r="M36" s="18"/>
      <c r="N36" s="54"/>
      <c r="O36" s="67"/>
      <c r="P36" s="22"/>
      <c r="Q36" s="22"/>
      <c r="R36" s="17"/>
      <c r="S36" s="17"/>
      <c r="T36" s="17"/>
      <c r="U36" s="17"/>
      <c r="V36" s="17"/>
      <c r="W36" s="17"/>
      <c r="X36" s="17"/>
      <c r="Y36" s="17"/>
      <c r="Z36" s="18"/>
      <c r="AA36" s="18"/>
      <c r="AB36" s="18"/>
      <c r="AC36" s="17"/>
      <c r="AD36" s="17"/>
      <c r="AE36" s="17"/>
      <c r="AF36" s="18"/>
      <c r="AG36" s="17"/>
      <c r="AH36" s="17"/>
      <c r="AI36" s="18"/>
      <c r="AJ36" s="18"/>
      <c r="AK36" s="18"/>
      <c r="AL36" s="18"/>
      <c r="AM36" s="18"/>
      <c r="AN36" s="18"/>
      <c r="AO36" s="35"/>
      <c r="AP36" s="18"/>
      <c r="AQ36" s="18"/>
      <c r="AR36" s="18"/>
      <c r="AS36" s="17"/>
      <c r="AT36" s="17"/>
      <c r="AU36" s="17"/>
      <c r="AV36" s="17"/>
      <c r="AW36" s="17"/>
      <c r="AX36" s="17"/>
      <c r="AY36" s="17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DH36" s="11"/>
      <c r="DI36" s="11"/>
      <c r="DJ36" s="11"/>
      <c r="DK36" s="11"/>
      <c r="DL36" s="11"/>
    </row>
    <row r="37" spans="1:116" ht="39" customHeight="1" x14ac:dyDescent="0.35">
      <c r="A37" s="18"/>
      <c r="B37" s="18"/>
      <c r="C37" s="17"/>
      <c r="D37" s="17"/>
      <c r="E37" s="17"/>
      <c r="F37" s="18"/>
      <c r="G37" s="17"/>
      <c r="H37" s="19"/>
      <c r="I37" s="18"/>
      <c r="J37" s="18"/>
      <c r="K37" s="20"/>
      <c r="L37" s="18"/>
      <c r="M37" s="18"/>
      <c r="N37" s="54"/>
      <c r="O37" s="67"/>
      <c r="P37" s="22"/>
      <c r="Q37" s="22"/>
      <c r="R37" s="17"/>
      <c r="S37" s="17"/>
      <c r="T37" s="17"/>
      <c r="U37" s="17"/>
      <c r="V37" s="17"/>
      <c r="W37" s="17"/>
      <c r="X37" s="17"/>
      <c r="Y37" s="17"/>
      <c r="Z37" s="18"/>
      <c r="AA37" s="18"/>
      <c r="AB37" s="18"/>
      <c r="AC37" s="17"/>
      <c r="AD37" s="17"/>
      <c r="AE37" s="17"/>
      <c r="AF37" s="18"/>
      <c r="AG37" s="17"/>
      <c r="AH37" s="17"/>
      <c r="AI37" s="18"/>
      <c r="AJ37" s="18"/>
      <c r="AK37" s="18"/>
      <c r="AL37" s="18"/>
      <c r="AM37" s="18"/>
      <c r="AN37" s="18"/>
      <c r="AO37" s="35"/>
      <c r="AP37" s="18"/>
      <c r="AQ37" s="18"/>
      <c r="AR37" s="18"/>
      <c r="AS37" s="17"/>
      <c r="AT37" s="17"/>
      <c r="AU37" s="17"/>
      <c r="AV37" s="17"/>
      <c r="AW37" s="17"/>
      <c r="AX37" s="17"/>
      <c r="AY37" s="17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DH37" s="11"/>
      <c r="DI37" s="11"/>
      <c r="DJ37" s="11"/>
      <c r="DK37" s="11"/>
      <c r="DL37" s="11"/>
    </row>
    <row r="38" spans="1:116" ht="39" customHeight="1" x14ac:dyDescent="0.35">
      <c r="A38" s="18"/>
      <c r="B38" s="18"/>
      <c r="C38" s="17"/>
      <c r="D38" s="17"/>
      <c r="E38" s="17"/>
      <c r="F38" s="18"/>
      <c r="G38" s="17"/>
      <c r="H38" s="19"/>
      <c r="I38" s="18"/>
      <c r="J38" s="18"/>
      <c r="K38" s="20"/>
      <c r="L38" s="18"/>
      <c r="M38" s="18"/>
      <c r="N38" s="54"/>
      <c r="O38" s="67"/>
      <c r="P38" s="22"/>
      <c r="Q38" s="22"/>
      <c r="R38" s="17"/>
      <c r="S38" s="17"/>
      <c r="T38" s="17"/>
      <c r="U38" s="17"/>
      <c r="V38" s="17"/>
      <c r="W38" s="17"/>
      <c r="X38" s="17"/>
      <c r="Y38" s="17"/>
      <c r="Z38" s="18"/>
      <c r="AA38" s="18"/>
      <c r="AB38" s="18"/>
      <c r="AC38" s="17"/>
      <c r="AD38" s="17"/>
      <c r="AE38" s="17"/>
      <c r="AF38" s="18"/>
      <c r="AG38" s="17"/>
      <c r="AH38" s="17"/>
      <c r="AI38" s="18"/>
      <c r="AJ38" s="18"/>
      <c r="AK38" s="18"/>
      <c r="AL38" s="18"/>
      <c r="AM38" s="18"/>
      <c r="AN38" s="18"/>
      <c r="AO38" s="35"/>
      <c r="AP38" s="18"/>
      <c r="AQ38" s="18"/>
      <c r="AR38" s="18"/>
      <c r="AS38" s="17"/>
      <c r="AT38" s="17"/>
      <c r="AU38" s="17"/>
      <c r="AV38" s="17"/>
      <c r="AW38" s="17"/>
      <c r="AX38" s="17"/>
      <c r="AY38" s="17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DH38" s="11"/>
      <c r="DI38" s="11"/>
      <c r="DJ38" s="11"/>
      <c r="DK38" s="11"/>
      <c r="DL38" s="11"/>
    </row>
    <row r="39" spans="1:116" ht="39" customHeight="1" x14ac:dyDescent="0.35">
      <c r="A39" s="18"/>
      <c r="B39" s="18"/>
      <c r="C39" s="17"/>
      <c r="D39" s="17"/>
      <c r="E39" s="17"/>
      <c r="F39" s="18"/>
      <c r="G39" s="17"/>
      <c r="H39" s="19"/>
      <c r="I39" s="18"/>
      <c r="J39" s="18"/>
      <c r="K39" s="20"/>
      <c r="L39" s="18"/>
      <c r="M39" s="18"/>
      <c r="N39" s="48"/>
      <c r="O39" s="67"/>
      <c r="P39" s="22"/>
      <c r="Q39" s="22"/>
      <c r="R39" s="17"/>
      <c r="S39" s="17"/>
      <c r="T39" s="17"/>
      <c r="U39" s="17"/>
      <c r="V39" s="17"/>
      <c r="W39" s="17"/>
      <c r="X39" s="17"/>
      <c r="Y39" s="17"/>
      <c r="Z39" s="18"/>
      <c r="AA39" s="18"/>
      <c r="AB39" s="18"/>
      <c r="AC39" s="17"/>
      <c r="AD39" s="17"/>
      <c r="AE39" s="17"/>
      <c r="AF39" s="18"/>
      <c r="AG39" s="18"/>
      <c r="AH39" s="17"/>
      <c r="AI39" s="18"/>
      <c r="AJ39" s="18"/>
      <c r="AK39" s="18"/>
      <c r="AL39" s="18"/>
      <c r="AM39" s="18"/>
      <c r="AN39" s="18"/>
      <c r="AO39" s="35"/>
      <c r="AP39" s="18"/>
      <c r="AQ39" s="18"/>
      <c r="AR39" s="18"/>
      <c r="AS39" s="17"/>
      <c r="AT39" s="17"/>
      <c r="AU39" s="17"/>
      <c r="AV39" s="17"/>
      <c r="AW39" s="17"/>
      <c r="AX39" s="17"/>
      <c r="AY39" s="17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DH39" s="11"/>
      <c r="DI39" s="11"/>
      <c r="DJ39" s="11"/>
      <c r="DK39" s="11"/>
      <c r="DL39" s="11"/>
    </row>
    <row r="40" spans="1:116" ht="39" customHeight="1" x14ac:dyDescent="0.35">
      <c r="A40" s="18"/>
      <c r="B40" s="18"/>
      <c r="C40" s="17"/>
      <c r="D40" s="17"/>
      <c r="E40" s="17"/>
      <c r="F40" s="18"/>
      <c r="G40" s="17"/>
      <c r="H40" s="19"/>
      <c r="I40" s="18"/>
      <c r="J40" s="18"/>
      <c r="K40" s="20"/>
      <c r="L40" s="18"/>
      <c r="M40" s="18"/>
      <c r="N40" s="48"/>
      <c r="O40" s="67"/>
      <c r="P40" s="22"/>
      <c r="Q40" s="22"/>
      <c r="R40" s="17"/>
      <c r="S40" s="17"/>
      <c r="T40" s="17"/>
      <c r="U40" s="17"/>
      <c r="V40" s="17"/>
      <c r="W40" s="17"/>
      <c r="X40" s="17"/>
      <c r="Y40" s="17"/>
      <c r="Z40" s="18"/>
      <c r="AA40" s="18"/>
      <c r="AB40" s="18"/>
      <c r="AC40" s="17"/>
      <c r="AD40" s="17"/>
      <c r="AE40" s="17"/>
      <c r="AF40" s="18"/>
      <c r="AG40" s="17"/>
      <c r="AH40" s="17"/>
      <c r="AI40" s="18"/>
      <c r="AJ40" s="18"/>
      <c r="AK40" s="18"/>
      <c r="AL40" s="18"/>
      <c r="AM40" s="18"/>
      <c r="AN40" s="18"/>
      <c r="AO40" s="35"/>
      <c r="AP40" s="18"/>
      <c r="AQ40" s="18"/>
      <c r="AR40" s="18"/>
      <c r="AS40" s="17"/>
      <c r="AT40" s="17"/>
      <c r="AU40" s="17"/>
      <c r="AV40" s="17"/>
      <c r="AW40" s="17"/>
      <c r="AX40" s="17"/>
      <c r="AY40" s="17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DH40" s="11"/>
      <c r="DI40" s="11"/>
      <c r="DJ40" s="11"/>
      <c r="DK40" s="11"/>
      <c r="DL40" s="11"/>
    </row>
    <row r="41" spans="1:116" ht="39" customHeight="1" x14ac:dyDescent="0.35">
      <c r="A41" s="18"/>
      <c r="B41" s="18"/>
      <c r="C41" s="17"/>
      <c r="D41" s="17"/>
      <c r="E41" s="17"/>
      <c r="F41" s="18"/>
      <c r="G41" s="17"/>
      <c r="H41" s="19"/>
      <c r="I41" s="18"/>
      <c r="J41" s="18"/>
      <c r="K41" s="20"/>
      <c r="L41" s="18"/>
      <c r="M41" s="18"/>
      <c r="N41" s="54"/>
      <c r="O41" s="67"/>
      <c r="P41" s="22"/>
      <c r="Q41" s="22"/>
      <c r="R41" s="17"/>
      <c r="S41" s="17"/>
      <c r="T41" s="17"/>
      <c r="U41" s="17"/>
      <c r="V41" s="17"/>
      <c r="W41" s="17"/>
      <c r="X41" s="17"/>
      <c r="Y41" s="17"/>
      <c r="Z41" s="18"/>
      <c r="AA41" s="18"/>
      <c r="AB41" s="18"/>
      <c r="AC41" s="17"/>
      <c r="AD41" s="17"/>
      <c r="AE41" s="17"/>
      <c r="AF41" s="18"/>
      <c r="AG41" s="17"/>
      <c r="AH41" s="17"/>
      <c r="AI41" s="18"/>
      <c r="AJ41" s="18"/>
      <c r="AK41" s="18"/>
      <c r="AL41" s="18"/>
      <c r="AM41" s="18"/>
      <c r="AN41" s="18"/>
      <c r="AO41" s="35"/>
      <c r="AP41" s="18"/>
      <c r="AQ41" s="18"/>
      <c r="AR41" s="18"/>
      <c r="AS41" s="17"/>
      <c r="AT41" s="17"/>
      <c r="AU41" s="17"/>
      <c r="AV41" s="17"/>
      <c r="AW41" s="17"/>
      <c r="AX41" s="17"/>
      <c r="AY41" s="17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DH41" s="11"/>
      <c r="DI41" s="11"/>
      <c r="DJ41" s="11"/>
      <c r="DK41" s="11"/>
      <c r="DL41" s="11"/>
    </row>
    <row r="42" spans="1:116" ht="39" customHeight="1" x14ac:dyDescent="0.35">
      <c r="A42" s="18"/>
      <c r="B42" s="18"/>
      <c r="C42" s="17"/>
      <c r="D42" s="17"/>
      <c r="E42" s="17"/>
      <c r="F42" s="18"/>
      <c r="G42" s="17"/>
      <c r="H42" s="19"/>
      <c r="I42" s="18"/>
      <c r="J42" s="18"/>
      <c r="K42" s="20"/>
      <c r="L42" s="18"/>
      <c r="M42" s="18"/>
      <c r="N42" s="54"/>
      <c r="O42" s="67"/>
      <c r="P42" s="22"/>
      <c r="Q42" s="22"/>
      <c r="R42" s="17"/>
      <c r="S42" s="17"/>
      <c r="T42" s="17"/>
      <c r="U42" s="17"/>
      <c r="V42" s="17"/>
      <c r="W42" s="17"/>
      <c r="X42" s="17"/>
      <c r="Y42" s="17"/>
      <c r="Z42" s="18"/>
      <c r="AA42" s="18"/>
      <c r="AB42" s="18"/>
      <c r="AC42" s="17"/>
      <c r="AD42" s="17"/>
      <c r="AE42" s="17"/>
      <c r="AF42" s="18"/>
      <c r="AG42" s="17"/>
      <c r="AH42" s="17"/>
      <c r="AI42" s="18"/>
      <c r="AJ42" s="18"/>
      <c r="AK42" s="18"/>
      <c r="AL42" s="18"/>
      <c r="AM42" s="18"/>
      <c r="AN42" s="18"/>
      <c r="AO42" s="35"/>
      <c r="AP42" s="18"/>
      <c r="AQ42" s="18"/>
      <c r="AR42" s="18"/>
      <c r="AS42" s="17"/>
      <c r="AT42" s="17"/>
      <c r="AU42" s="17"/>
      <c r="AV42" s="17"/>
      <c r="AW42" s="17"/>
      <c r="AX42" s="17"/>
      <c r="AY42" s="17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DH42" s="11"/>
      <c r="DI42" s="11"/>
      <c r="DJ42" s="11"/>
      <c r="DK42" s="11"/>
      <c r="DL42" s="11"/>
    </row>
    <row r="43" spans="1:116" ht="39" customHeight="1" x14ac:dyDescent="0.35">
      <c r="A43" s="18"/>
      <c r="B43" s="18"/>
      <c r="C43" s="17"/>
      <c r="D43" s="17"/>
      <c r="E43" s="17"/>
      <c r="F43" s="18"/>
      <c r="G43" s="17"/>
      <c r="H43" s="19"/>
      <c r="I43" s="18"/>
      <c r="J43" s="18"/>
      <c r="K43" s="20"/>
      <c r="L43" s="18"/>
      <c r="M43" s="18"/>
      <c r="N43" s="54"/>
      <c r="O43" s="67"/>
      <c r="P43" s="22"/>
      <c r="Q43" s="22"/>
      <c r="R43" s="17"/>
      <c r="S43" s="17"/>
      <c r="T43" s="17"/>
      <c r="U43" s="17"/>
      <c r="V43" s="17"/>
      <c r="W43" s="17"/>
      <c r="X43" s="17"/>
      <c r="Y43" s="17"/>
      <c r="Z43" s="18"/>
      <c r="AA43" s="18"/>
      <c r="AB43" s="18"/>
      <c r="AC43" s="17"/>
      <c r="AD43" s="17"/>
      <c r="AE43" s="17"/>
      <c r="AF43" s="18"/>
      <c r="AG43" s="18"/>
      <c r="AH43" s="17"/>
      <c r="AI43" s="18"/>
      <c r="AJ43" s="18"/>
      <c r="AK43" s="18"/>
      <c r="AL43" s="18"/>
      <c r="AM43" s="18"/>
      <c r="AN43" s="18"/>
      <c r="AO43" s="35"/>
      <c r="AP43" s="18"/>
      <c r="AQ43" s="18"/>
      <c r="AR43" s="18"/>
      <c r="AS43" s="17"/>
      <c r="AT43" s="17"/>
      <c r="AU43" s="17"/>
      <c r="AV43" s="17"/>
      <c r="AW43" s="17"/>
      <c r="AX43" s="17"/>
      <c r="AY43" s="17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DH43" s="11"/>
      <c r="DI43" s="11"/>
      <c r="DJ43" s="11"/>
      <c r="DK43" s="11"/>
      <c r="DL43" s="11"/>
    </row>
    <row r="44" spans="1:116" ht="39" customHeight="1" x14ac:dyDescent="0.35">
      <c r="A44" s="18"/>
      <c r="B44" s="18"/>
      <c r="C44" s="17"/>
      <c r="D44" s="17"/>
      <c r="E44" s="17"/>
      <c r="F44" s="18"/>
      <c r="G44" s="17"/>
      <c r="H44" s="19"/>
      <c r="I44" s="18"/>
      <c r="J44" s="18"/>
      <c r="K44" s="20"/>
      <c r="L44" s="18"/>
      <c r="M44" s="18"/>
      <c r="N44" s="54"/>
      <c r="O44" s="67"/>
      <c r="P44" s="22"/>
      <c r="Q44" s="22"/>
      <c r="R44" s="17"/>
      <c r="S44" s="17"/>
      <c r="T44" s="17"/>
      <c r="U44" s="17"/>
      <c r="V44" s="17"/>
      <c r="W44" s="17"/>
      <c r="X44" s="17"/>
      <c r="Y44" s="17"/>
      <c r="Z44" s="18"/>
      <c r="AA44" s="18"/>
      <c r="AB44" s="18"/>
      <c r="AC44" s="17"/>
      <c r="AD44" s="17"/>
      <c r="AE44" s="17"/>
      <c r="AF44" s="18"/>
      <c r="AG44" s="18"/>
      <c r="AH44" s="17"/>
      <c r="AI44" s="18"/>
      <c r="AJ44" s="18"/>
      <c r="AK44" s="18"/>
      <c r="AL44" s="18"/>
      <c r="AM44" s="18"/>
      <c r="AN44" s="18"/>
      <c r="AO44" s="35"/>
      <c r="AP44" s="18"/>
      <c r="AQ44" s="18"/>
      <c r="AR44" s="18"/>
      <c r="AS44" s="17"/>
      <c r="AT44" s="17"/>
      <c r="AU44" s="17"/>
      <c r="AV44" s="17"/>
      <c r="AW44" s="17"/>
      <c r="AX44" s="17"/>
      <c r="AY44" s="17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DH44" s="11"/>
      <c r="DI44" s="11"/>
      <c r="DJ44" s="11"/>
      <c r="DK44" s="11"/>
      <c r="DL44" s="11"/>
    </row>
    <row r="45" spans="1:116" ht="39" customHeight="1" x14ac:dyDescent="0.35">
      <c r="A45" s="18"/>
      <c r="B45" s="18"/>
      <c r="C45" s="17"/>
      <c r="D45" s="17"/>
      <c r="E45" s="17"/>
      <c r="F45" s="18"/>
      <c r="G45" s="17"/>
      <c r="H45" s="19"/>
      <c r="I45" s="18"/>
      <c r="J45" s="18"/>
      <c r="K45" s="20"/>
      <c r="L45" s="18"/>
      <c r="M45" s="18"/>
      <c r="N45" s="54"/>
      <c r="O45" s="67"/>
      <c r="P45" s="22"/>
      <c r="Q45" s="22"/>
      <c r="R45" s="17"/>
      <c r="S45" s="17"/>
      <c r="T45" s="17"/>
      <c r="U45" s="17"/>
      <c r="V45" s="17"/>
      <c r="W45" s="17"/>
      <c r="X45" s="17"/>
      <c r="Y45" s="17"/>
      <c r="Z45" s="18"/>
      <c r="AA45" s="18"/>
      <c r="AB45" s="18"/>
      <c r="AC45" s="17"/>
      <c r="AD45" s="17"/>
      <c r="AE45" s="17"/>
      <c r="AF45" s="18"/>
      <c r="AG45" s="18"/>
      <c r="AH45" s="17"/>
      <c r="AI45" s="18"/>
      <c r="AJ45" s="18"/>
      <c r="AK45" s="18"/>
      <c r="AL45" s="18"/>
      <c r="AM45" s="18"/>
      <c r="AN45" s="18"/>
      <c r="AO45" s="35"/>
      <c r="AP45" s="18"/>
      <c r="AQ45" s="18"/>
      <c r="AR45" s="18"/>
      <c r="AS45" s="17"/>
      <c r="AT45" s="17"/>
      <c r="AU45" s="17"/>
      <c r="AV45" s="17"/>
      <c r="AW45" s="17"/>
      <c r="AX45" s="17"/>
      <c r="AY45" s="17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DH45" s="11"/>
      <c r="DI45" s="11"/>
      <c r="DJ45" s="11"/>
      <c r="DK45" s="11"/>
      <c r="DL45" s="11"/>
    </row>
    <row r="46" spans="1:116" ht="39" customHeight="1" x14ac:dyDescent="0.35">
      <c r="A46" s="18"/>
      <c r="B46" s="18"/>
      <c r="C46" s="17"/>
      <c r="D46" s="17"/>
      <c r="E46" s="17"/>
      <c r="F46" s="18"/>
      <c r="G46" s="17"/>
      <c r="H46" s="19"/>
      <c r="I46" s="18"/>
      <c r="J46" s="18"/>
      <c r="K46" s="20"/>
      <c r="L46" s="18"/>
      <c r="M46" s="18"/>
      <c r="N46" s="54"/>
      <c r="O46" s="67"/>
      <c r="P46" s="22"/>
      <c r="Q46" s="22"/>
      <c r="R46" s="17"/>
      <c r="S46" s="17"/>
      <c r="T46" s="17"/>
      <c r="U46" s="17"/>
      <c r="V46" s="17"/>
      <c r="W46" s="17"/>
      <c r="X46" s="17"/>
      <c r="Y46" s="17"/>
      <c r="Z46" s="18"/>
      <c r="AA46" s="18"/>
      <c r="AB46" s="18"/>
      <c r="AC46" s="17"/>
      <c r="AD46" s="17"/>
      <c r="AE46" s="17"/>
      <c r="AF46" s="18"/>
      <c r="AG46" s="17"/>
      <c r="AH46" s="17"/>
      <c r="AI46" s="18"/>
      <c r="AJ46" s="18"/>
      <c r="AK46" s="18"/>
      <c r="AL46" s="18"/>
      <c r="AM46" s="18"/>
      <c r="AN46" s="18"/>
      <c r="AO46" s="35"/>
      <c r="AP46" s="18"/>
      <c r="AQ46" s="18"/>
      <c r="AR46" s="18"/>
      <c r="AS46" s="17"/>
      <c r="AT46" s="17"/>
      <c r="AU46" s="17"/>
      <c r="AV46" s="17"/>
      <c r="AW46" s="17"/>
      <c r="AX46" s="17"/>
      <c r="AY46" s="17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DH46" s="11"/>
      <c r="DI46" s="11"/>
      <c r="DJ46" s="11"/>
      <c r="DK46" s="11"/>
      <c r="DL46" s="11"/>
    </row>
    <row r="47" spans="1:116" ht="39" customHeight="1" x14ac:dyDescent="0.35">
      <c r="A47" s="18"/>
      <c r="B47" s="18"/>
      <c r="C47" s="17"/>
      <c r="D47" s="17"/>
      <c r="E47" s="17"/>
      <c r="F47" s="18"/>
      <c r="G47" s="17"/>
      <c r="H47" s="19"/>
      <c r="I47" s="18"/>
      <c r="J47" s="18"/>
      <c r="K47" s="20"/>
      <c r="L47" s="18"/>
      <c r="M47" s="18"/>
      <c r="N47" s="54"/>
      <c r="O47" s="67"/>
      <c r="P47" s="22"/>
      <c r="Q47" s="22"/>
      <c r="R47" s="17"/>
      <c r="S47" s="17"/>
      <c r="T47" s="17"/>
      <c r="U47" s="17"/>
      <c r="V47" s="17"/>
      <c r="W47" s="17"/>
      <c r="X47" s="17"/>
      <c r="Y47" s="17"/>
      <c r="Z47" s="18"/>
      <c r="AA47" s="18"/>
      <c r="AB47" s="18"/>
      <c r="AC47" s="17"/>
      <c r="AD47" s="17"/>
      <c r="AE47" s="17"/>
      <c r="AF47" s="18"/>
      <c r="AG47" s="17"/>
      <c r="AH47" s="17"/>
      <c r="AI47" s="18"/>
      <c r="AJ47" s="18"/>
      <c r="AK47" s="18"/>
      <c r="AL47" s="18"/>
      <c r="AM47" s="18"/>
      <c r="AN47" s="18"/>
      <c r="AO47" s="35"/>
      <c r="AP47" s="18"/>
      <c r="AQ47" s="18"/>
      <c r="AR47" s="18"/>
      <c r="AS47" s="17"/>
      <c r="AT47" s="17"/>
      <c r="AU47" s="17"/>
      <c r="AV47" s="17"/>
      <c r="AW47" s="17"/>
      <c r="AX47" s="17"/>
      <c r="AY47" s="17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DH47" s="11"/>
      <c r="DI47" s="11"/>
      <c r="DJ47" s="11"/>
      <c r="DK47" s="11"/>
      <c r="DL47" s="11"/>
    </row>
    <row r="48" spans="1:116" ht="39" customHeight="1" x14ac:dyDescent="0.35">
      <c r="A48" s="18"/>
      <c r="B48" s="18"/>
      <c r="C48" s="17"/>
      <c r="D48" s="17"/>
      <c r="E48" s="17"/>
      <c r="F48" s="18"/>
      <c r="G48" s="17"/>
      <c r="H48" s="19"/>
      <c r="I48" s="18"/>
      <c r="J48" s="18"/>
      <c r="K48" s="20"/>
      <c r="L48" s="18"/>
      <c r="M48" s="18"/>
      <c r="N48" s="54"/>
      <c r="O48" s="67"/>
      <c r="P48" s="22"/>
      <c r="Q48" s="22"/>
      <c r="R48" s="17"/>
      <c r="S48" s="17"/>
      <c r="T48" s="17"/>
      <c r="U48" s="17"/>
      <c r="V48" s="17"/>
      <c r="W48" s="17"/>
      <c r="X48" s="17"/>
      <c r="Y48" s="17"/>
      <c r="Z48" s="18"/>
      <c r="AA48" s="18"/>
      <c r="AB48" s="18"/>
      <c r="AC48" s="17"/>
      <c r="AD48" s="17"/>
      <c r="AE48" s="17"/>
      <c r="AF48" s="18"/>
      <c r="AG48" s="18"/>
      <c r="AH48" s="17"/>
      <c r="AI48" s="18"/>
      <c r="AJ48" s="18"/>
      <c r="AK48" s="18"/>
      <c r="AL48" s="18"/>
      <c r="AM48" s="18"/>
      <c r="AN48" s="18"/>
      <c r="AO48" s="35"/>
      <c r="AP48" s="18"/>
      <c r="AQ48" s="18"/>
      <c r="AR48" s="18"/>
      <c r="AS48" s="17"/>
      <c r="AT48" s="17"/>
      <c r="AU48" s="17"/>
      <c r="AV48" s="17"/>
      <c r="AW48" s="17"/>
      <c r="AX48" s="17"/>
      <c r="AY48" s="17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DH48" s="11"/>
      <c r="DI48" s="11"/>
      <c r="DJ48" s="11"/>
      <c r="DK48" s="11"/>
      <c r="DL48" s="11"/>
    </row>
    <row r="49" spans="1:116" ht="39" customHeight="1" x14ac:dyDescent="0.35">
      <c r="A49" s="18"/>
      <c r="B49" s="18"/>
      <c r="C49" s="17"/>
      <c r="D49" s="17"/>
      <c r="E49" s="17"/>
      <c r="F49" s="18"/>
      <c r="G49" s="17"/>
      <c r="H49" s="19"/>
      <c r="I49" s="18"/>
      <c r="J49" s="18"/>
      <c r="K49" s="20"/>
      <c r="L49" s="18"/>
      <c r="M49" s="18"/>
      <c r="N49" s="54"/>
      <c r="O49" s="67"/>
      <c r="P49" s="22"/>
      <c r="Q49" s="22"/>
      <c r="R49" s="17"/>
      <c r="S49" s="17"/>
      <c r="T49" s="17"/>
      <c r="U49" s="17"/>
      <c r="V49" s="17"/>
      <c r="W49" s="17"/>
      <c r="X49" s="17"/>
      <c r="Y49" s="17"/>
      <c r="Z49" s="18"/>
      <c r="AA49" s="18"/>
      <c r="AB49" s="18"/>
      <c r="AC49" s="17"/>
      <c r="AD49" s="17"/>
      <c r="AE49" s="17"/>
      <c r="AF49" s="18"/>
      <c r="AG49" s="18"/>
      <c r="AH49" s="17"/>
      <c r="AI49" s="18"/>
      <c r="AJ49" s="18"/>
      <c r="AK49" s="18"/>
      <c r="AL49" s="18"/>
      <c r="AM49" s="18"/>
      <c r="AN49" s="18"/>
      <c r="AO49" s="35"/>
      <c r="AP49" s="18"/>
      <c r="AQ49" s="18"/>
      <c r="AR49" s="18"/>
      <c r="AS49" s="17"/>
      <c r="AT49" s="17"/>
      <c r="AU49" s="17"/>
      <c r="AV49" s="17"/>
      <c r="AW49" s="17"/>
      <c r="AX49" s="17"/>
      <c r="AY49" s="17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DH49" s="11"/>
      <c r="DI49" s="11"/>
      <c r="DJ49" s="11"/>
      <c r="DK49" s="11"/>
      <c r="DL49" s="11"/>
    </row>
    <row r="50" spans="1:116" ht="39" customHeight="1" x14ac:dyDescent="0.35">
      <c r="A50" s="18"/>
      <c r="B50" s="18"/>
      <c r="C50" s="17"/>
      <c r="D50" s="17"/>
      <c r="E50" s="17"/>
      <c r="F50" s="18"/>
      <c r="G50" s="18"/>
      <c r="H50" s="19"/>
      <c r="I50" s="18"/>
      <c r="J50" s="18"/>
      <c r="K50" s="20"/>
      <c r="L50" s="18"/>
      <c r="M50" s="18"/>
      <c r="N50" s="8"/>
      <c r="O50" s="8"/>
      <c r="P50" s="23"/>
      <c r="Q50" s="22"/>
      <c r="R50" s="18"/>
      <c r="S50" s="18"/>
      <c r="T50" s="18"/>
      <c r="U50" s="18"/>
      <c r="V50" s="18"/>
      <c r="W50" s="17"/>
      <c r="X50" s="17"/>
      <c r="Y50" s="17"/>
      <c r="Z50" s="18"/>
      <c r="AA50" s="18"/>
      <c r="AB50" s="18"/>
      <c r="AC50" s="17"/>
      <c r="AD50" s="17"/>
      <c r="AE50" s="17"/>
      <c r="AF50" s="18"/>
      <c r="AG50" s="17"/>
      <c r="AH50" s="17"/>
      <c r="AI50" s="18"/>
      <c r="AJ50" s="18"/>
      <c r="AK50" s="18"/>
      <c r="AL50" s="18"/>
      <c r="AM50" s="18"/>
      <c r="AN50" s="18"/>
      <c r="AO50" s="35"/>
      <c r="AP50" s="18"/>
      <c r="AQ50" s="18"/>
      <c r="AR50" s="18"/>
      <c r="AS50" s="17"/>
      <c r="AT50" s="17"/>
      <c r="AU50" s="17"/>
      <c r="AV50" s="17"/>
      <c r="AW50" s="17"/>
      <c r="AX50" s="17"/>
      <c r="AY50" s="17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DH50" s="11"/>
      <c r="DI50" s="11"/>
      <c r="DJ50" s="11"/>
      <c r="DK50" s="11"/>
      <c r="DL50" s="11"/>
    </row>
    <row r="51" spans="1:116" ht="39" customHeight="1" x14ac:dyDescent="0.35">
      <c r="A51" s="18"/>
      <c r="B51" s="18"/>
      <c r="C51" s="17"/>
      <c r="D51" s="17"/>
      <c r="E51" s="18"/>
      <c r="F51" s="18"/>
      <c r="G51" s="18"/>
      <c r="H51" s="19"/>
      <c r="I51" s="18"/>
      <c r="J51" s="18"/>
      <c r="K51" s="20"/>
      <c r="L51" s="18"/>
      <c r="M51" s="18"/>
      <c r="N51" s="8"/>
      <c r="O51" s="8"/>
      <c r="P51" s="23"/>
      <c r="Q51" s="22"/>
      <c r="R51" s="18"/>
      <c r="S51" s="18"/>
      <c r="T51" s="18"/>
      <c r="U51" s="18"/>
      <c r="V51" s="18"/>
      <c r="W51" s="17"/>
      <c r="X51" s="17"/>
      <c r="Y51" s="17"/>
      <c r="Z51" s="18"/>
      <c r="AA51" s="18"/>
      <c r="AB51" s="18"/>
      <c r="AC51" s="17"/>
      <c r="AD51" s="17"/>
      <c r="AE51" s="17"/>
      <c r="AF51" s="18"/>
      <c r="AG51" s="18"/>
      <c r="AH51" s="17"/>
      <c r="AI51" s="18"/>
      <c r="AJ51" s="18"/>
      <c r="AK51" s="18"/>
      <c r="AL51" s="18"/>
      <c r="AM51" s="18"/>
      <c r="AN51" s="18"/>
      <c r="AO51" s="35"/>
      <c r="AP51" s="18"/>
      <c r="AQ51" s="18"/>
      <c r="AR51" s="18"/>
      <c r="AS51" s="17"/>
      <c r="AT51" s="17"/>
      <c r="AU51" s="17"/>
      <c r="AV51" s="17"/>
      <c r="AW51" s="17"/>
      <c r="AX51" s="17"/>
      <c r="AY51" s="17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DH51" s="11"/>
      <c r="DI51" s="11"/>
      <c r="DJ51" s="11"/>
      <c r="DK51" s="11"/>
      <c r="DL51" s="11"/>
    </row>
    <row r="52" spans="1:116" ht="39" customHeight="1" x14ac:dyDescent="0.35">
      <c r="A52" s="18"/>
      <c r="B52" s="18"/>
      <c r="C52" s="17"/>
      <c r="D52" s="17"/>
      <c r="E52" s="17"/>
      <c r="F52" s="18"/>
      <c r="G52" s="17"/>
      <c r="H52" s="19"/>
      <c r="I52" s="18"/>
      <c r="J52" s="18"/>
      <c r="K52" s="20"/>
      <c r="L52" s="18"/>
      <c r="M52" s="18"/>
      <c r="N52" s="8"/>
      <c r="O52" s="8"/>
      <c r="P52" s="23"/>
      <c r="Q52" s="22"/>
      <c r="R52" s="17"/>
      <c r="S52" s="17"/>
      <c r="T52" s="17"/>
      <c r="U52" s="17"/>
      <c r="V52" s="17"/>
      <c r="W52" s="17"/>
      <c r="X52" s="17"/>
      <c r="Y52" s="17"/>
      <c r="Z52" s="18"/>
      <c r="AA52" s="18"/>
      <c r="AB52" s="18"/>
      <c r="AC52" s="17"/>
      <c r="AD52" s="17"/>
      <c r="AE52" s="17"/>
      <c r="AF52" s="18"/>
      <c r="AG52" s="17"/>
      <c r="AH52" s="17"/>
      <c r="AI52" s="18"/>
      <c r="AJ52" s="18"/>
      <c r="AK52" s="18"/>
      <c r="AL52" s="18"/>
      <c r="AM52" s="18"/>
      <c r="AN52" s="18"/>
      <c r="AO52" s="35"/>
      <c r="AP52" s="18"/>
      <c r="AQ52" s="18"/>
      <c r="AR52" s="18"/>
      <c r="AS52" s="17"/>
      <c r="AT52" s="17"/>
      <c r="AU52" s="17"/>
      <c r="AV52" s="17"/>
      <c r="AW52" s="17"/>
      <c r="AX52" s="17"/>
      <c r="AY52" s="17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DH52" s="11"/>
      <c r="DI52" s="11"/>
      <c r="DJ52" s="11"/>
      <c r="DK52" s="11"/>
      <c r="DL52" s="11"/>
    </row>
    <row r="53" spans="1:116" ht="39" customHeight="1" x14ac:dyDescent="0.35">
      <c r="A53" s="18"/>
      <c r="B53" s="18"/>
      <c r="C53" s="17"/>
      <c r="D53" s="17"/>
      <c r="E53" s="17"/>
      <c r="F53" s="18"/>
      <c r="G53" s="17"/>
      <c r="H53" s="19"/>
      <c r="I53" s="18"/>
      <c r="J53" s="18"/>
      <c r="K53" s="20"/>
      <c r="L53" s="18"/>
      <c r="M53" s="18"/>
      <c r="N53" s="8"/>
      <c r="O53" s="8"/>
      <c r="P53" s="22"/>
      <c r="Q53" s="22"/>
      <c r="R53" s="17"/>
      <c r="S53" s="17"/>
      <c r="T53" s="17"/>
      <c r="U53" s="17"/>
      <c r="V53" s="17"/>
      <c r="W53" s="17"/>
      <c r="X53" s="17"/>
      <c r="Y53" s="17"/>
      <c r="Z53" s="18"/>
      <c r="AA53" s="18"/>
      <c r="AB53" s="18"/>
      <c r="AC53" s="17"/>
      <c r="AD53" s="17"/>
      <c r="AE53" s="17"/>
      <c r="AF53" s="18"/>
      <c r="AG53" s="17"/>
      <c r="AH53" s="17"/>
      <c r="AI53" s="18"/>
      <c r="AJ53" s="18"/>
      <c r="AK53" s="18"/>
      <c r="AL53" s="18"/>
      <c r="AM53" s="18"/>
      <c r="AN53" s="18"/>
      <c r="AO53" s="35"/>
      <c r="AP53" s="18"/>
      <c r="AQ53" s="18"/>
      <c r="AR53" s="18"/>
      <c r="AS53" s="17"/>
      <c r="AT53" s="17"/>
      <c r="AU53" s="17"/>
      <c r="AV53" s="17"/>
      <c r="AW53" s="17"/>
      <c r="AX53" s="17"/>
      <c r="AY53" s="17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DH53" s="11"/>
      <c r="DI53" s="11"/>
      <c r="DJ53" s="11"/>
      <c r="DK53" s="11"/>
      <c r="DL53" s="11"/>
    </row>
    <row r="54" spans="1:116" ht="39" customHeight="1" x14ac:dyDescent="0.35">
      <c r="A54" s="18"/>
      <c r="B54" s="18"/>
      <c r="C54" s="17"/>
      <c r="D54" s="17"/>
      <c r="E54" s="17"/>
      <c r="F54" s="18"/>
      <c r="G54" s="17"/>
      <c r="H54" s="19"/>
      <c r="I54" s="18"/>
      <c r="J54" s="18"/>
      <c r="K54" s="20"/>
      <c r="L54" s="18"/>
      <c r="M54" s="18"/>
      <c r="N54" s="8"/>
      <c r="O54" s="8"/>
      <c r="P54" s="22"/>
      <c r="Q54" s="22"/>
      <c r="R54" s="17"/>
      <c r="S54" s="17"/>
      <c r="T54" s="17"/>
      <c r="U54" s="17"/>
      <c r="V54" s="17"/>
      <c r="W54" s="17"/>
      <c r="X54" s="17"/>
      <c r="Y54" s="17"/>
      <c r="Z54" s="18"/>
      <c r="AA54" s="18"/>
      <c r="AB54" s="18"/>
      <c r="AC54" s="17"/>
      <c r="AD54" s="17"/>
      <c r="AE54" s="17"/>
      <c r="AF54" s="18"/>
      <c r="AG54" s="17"/>
      <c r="AH54" s="17"/>
      <c r="AI54" s="18"/>
      <c r="AJ54" s="18"/>
      <c r="AK54" s="18"/>
      <c r="AL54" s="18"/>
      <c r="AM54" s="18"/>
      <c r="AN54" s="18"/>
      <c r="AO54" s="35"/>
      <c r="AP54" s="18"/>
      <c r="AQ54" s="18"/>
      <c r="AR54" s="18"/>
      <c r="AS54" s="17"/>
      <c r="AT54" s="17"/>
      <c r="AU54" s="17"/>
      <c r="AV54" s="17"/>
      <c r="AW54" s="17"/>
      <c r="AX54" s="17"/>
      <c r="AY54" s="17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DH54" s="11"/>
      <c r="DI54" s="11"/>
      <c r="DJ54" s="11"/>
      <c r="DK54" s="11"/>
      <c r="DL54" s="11"/>
    </row>
    <row r="55" spans="1:116" ht="39" customHeight="1" x14ac:dyDescent="0.35">
      <c r="A55" s="18"/>
      <c r="B55" s="18"/>
      <c r="C55" s="17"/>
      <c r="D55" s="17"/>
      <c r="E55" s="17"/>
      <c r="F55" s="18"/>
      <c r="G55" s="17"/>
      <c r="H55" s="19"/>
      <c r="I55" s="18"/>
      <c r="J55" s="18"/>
      <c r="K55" s="20"/>
      <c r="L55" s="18"/>
      <c r="M55" s="18"/>
      <c r="N55" s="8"/>
      <c r="O55" s="8"/>
      <c r="P55" s="22"/>
      <c r="Q55" s="22"/>
      <c r="R55" s="17"/>
      <c r="S55" s="17"/>
      <c r="T55" s="17"/>
      <c r="U55" s="17"/>
      <c r="V55" s="17"/>
      <c r="W55" s="17"/>
      <c r="X55" s="17"/>
      <c r="Y55" s="17"/>
      <c r="Z55" s="18"/>
      <c r="AA55" s="18"/>
      <c r="AB55" s="18"/>
      <c r="AC55" s="17"/>
      <c r="AD55" s="17"/>
      <c r="AE55" s="17"/>
      <c r="AF55" s="18"/>
      <c r="AG55" s="18"/>
      <c r="AH55" s="17"/>
      <c r="AI55" s="18"/>
      <c r="AJ55" s="18"/>
      <c r="AK55" s="18"/>
      <c r="AL55" s="18"/>
      <c r="AM55" s="18"/>
      <c r="AN55" s="18"/>
      <c r="AO55" s="35"/>
      <c r="AP55" s="18"/>
      <c r="AQ55" s="18"/>
      <c r="AR55" s="18"/>
      <c r="AS55" s="17"/>
      <c r="AT55" s="17"/>
      <c r="AU55" s="17"/>
      <c r="AV55" s="17"/>
      <c r="AW55" s="17"/>
      <c r="AX55" s="17"/>
      <c r="AY55" s="17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DH55" s="11"/>
      <c r="DI55" s="11"/>
      <c r="DJ55" s="11"/>
      <c r="DK55" s="11"/>
      <c r="DL55" s="11"/>
    </row>
    <row r="56" spans="1:116" ht="39" customHeight="1" x14ac:dyDescent="0.35">
      <c r="A56" s="18"/>
      <c r="B56" s="18"/>
      <c r="C56" s="17"/>
      <c r="D56" s="17"/>
      <c r="E56" s="17"/>
      <c r="F56" s="18"/>
      <c r="G56" s="18"/>
      <c r="H56" s="19"/>
      <c r="I56" s="18"/>
      <c r="J56" s="18"/>
      <c r="K56" s="20"/>
      <c r="L56" s="18"/>
      <c r="M56" s="18"/>
      <c r="N56" s="8"/>
      <c r="O56" s="8"/>
      <c r="P56" s="23"/>
      <c r="Q56" s="22"/>
      <c r="R56" s="18"/>
      <c r="S56" s="18"/>
      <c r="T56" s="18"/>
      <c r="U56" s="18"/>
      <c r="V56" s="18"/>
      <c r="W56" s="17"/>
      <c r="X56" s="17"/>
      <c r="Y56" s="17"/>
      <c r="Z56" s="18"/>
      <c r="AA56" s="18"/>
      <c r="AB56" s="18"/>
      <c r="AC56" s="17"/>
      <c r="AD56" s="17"/>
      <c r="AE56" s="17"/>
      <c r="AF56" s="18"/>
      <c r="AG56" s="17"/>
      <c r="AH56" s="17"/>
      <c r="AI56" s="18"/>
      <c r="AJ56" s="18"/>
      <c r="AK56" s="18"/>
      <c r="AL56" s="18"/>
      <c r="AM56" s="18"/>
      <c r="AN56" s="18"/>
      <c r="AO56" s="35"/>
      <c r="AP56" s="18"/>
      <c r="AQ56" s="18"/>
      <c r="AR56" s="18"/>
      <c r="AS56" s="17"/>
      <c r="AT56" s="17"/>
      <c r="AU56" s="17"/>
      <c r="AV56" s="17"/>
      <c r="AW56" s="17"/>
      <c r="AX56" s="17"/>
      <c r="AY56" s="17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DH56" s="11"/>
      <c r="DI56" s="11"/>
      <c r="DJ56" s="11"/>
      <c r="DK56" s="11"/>
      <c r="DL56" s="11"/>
    </row>
    <row r="57" spans="1:116" ht="39" customHeight="1" x14ac:dyDescent="0.35">
      <c r="A57" s="18"/>
      <c r="B57" s="18"/>
      <c r="C57" s="17"/>
      <c r="D57" s="17"/>
      <c r="E57" s="18"/>
      <c r="F57" s="18"/>
      <c r="G57" s="18"/>
      <c r="H57" s="19"/>
      <c r="I57" s="18"/>
      <c r="J57" s="18"/>
      <c r="K57" s="20"/>
      <c r="L57" s="18"/>
      <c r="M57" s="18"/>
      <c r="N57" s="15"/>
      <c r="O57" s="67"/>
      <c r="P57" s="22"/>
      <c r="Q57" s="22"/>
      <c r="R57" s="18"/>
      <c r="S57" s="18"/>
      <c r="T57" s="18"/>
      <c r="U57" s="18"/>
      <c r="V57" s="18"/>
      <c r="W57" s="17"/>
      <c r="X57" s="17"/>
      <c r="Y57" s="17"/>
      <c r="Z57" s="18"/>
      <c r="AA57" s="18"/>
      <c r="AB57" s="18"/>
      <c r="AC57" s="17"/>
      <c r="AD57" s="17"/>
      <c r="AE57" s="17"/>
      <c r="AF57" s="18"/>
      <c r="AG57" s="17"/>
      <c r="AH57" s="17"/>
      <c r="AI57" s="18"/>
      <c r="AJ57" s="18"/>
      <c r="AK57" s="18"/>
      <c r="AL57" s="18"/>
      <c r="AM57" s="18"/>
      <c r="AN57" s="18"/>
      <c r="AO57" s="35"/>
      <c r="AP57" s="18"/>
      <c r="AQ57" s="18"/>
      <c r="AR57" s="18"/>
      <c r="AS57" s="17"/>
      <c r="AT57" s="17"/>
      <c r="AU57" s="17"/>
      <c r="AV57" s="17"/>
      <c r="AW57" s="17"/>
      <c r="AX57" s="17"/>
      <c r="AY57" s="17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DH57" s="11"/>
      <c r="DI57" s="11"/>
      <c r="DJ57" s="11"/>
      <c r="DK57" s="11"/>
      <c r="DL57" s="11"/>
    </row>
    <row r="58" spans="1:116" ht="39" customHeight="1" x14ac:dyDescent="0.35">
      <c r="A58" s="18"/>
      <c r="B58" s="18"/>
      <c r="C58" s="17"/>
      <c r="D58" s="17"/>
      <c r="E58" s="18"/>
      <c r="F58" s="18"/>
      <c r="G58" s="18"/>
      <c r="H58" s="19"/>
      <c r="I58" s="18"/>
      <c r="J58" s="18"/>
      <c r="K58" s="20"/>
      <c r="L58" s="18"/>
      <c r="M58" s="18"/>
      <c r="N58" s="8"/>
      <c r="O58" s="8"/>
      <c r="P58" s="23"/>
      <c r="Q58" s="22"/>
      <c r="R58" s="18"/>
      <c r="S58" s="18"/>
      <c r="T58" s="18"/>
      <c r="U58" s="18"/>
      <c r="V58" s="18"/>
      <c r="W58" s="17"/>
      <c r="X58" s="17"/>
      <c r="Y58" s="17"/>
      <c r="Z58" s="18"/>
      <c r="AA58" s="18"/>
      <c r="AB58" s="18"/>
      <c r="AC58" s="17"/>
      <c r="AD58" s="17"/>
      <c r="AE58" s="17"/>
      <c r="AF58" s="18"/>
      <c r="AG58" s="18"/>
      <c r="AH58" s="17"/>
      <c r="AI58" s="18"/>
      <c r="AJ58" s="18"/>
      <c r="AK58" s="18"/>
      <c r="AL58" s="18"/>
      <c r="AM58" s="18"/>
      <c r="AN58" s="18"/>
      <c r="AO58" s="35"/>
      <c r="AP58" s="18"/>
      <c r="AQ58" s="18"/>
      <c r="AR58" s="18"/>
      <c r="AS58" s="17"/>
      <c r="AT58" s="17"/>
      <c r="AU58" s="17"/>
      <c r="AV58" s="17"/>
      <c r="AW58" s="17"/>
      <c r="AX58" s="17"/>
      <c r="AY58" s="17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DH58" s="11"/>
      <c r="DI58" s="11"/>
      <c r="DJ58" s="11"/>
      <c r="DK58" s="11"/>
      <c r="DL58" s="11"/>
    </row>
    <row r="59" spans="1:116" ht="39" customHeight="1" x14ac:dyDescent="0.35">
      <c r="A59" s="18"/>
      <c r="B59" s="18"/>
      <c r="C59" s="17"/>
      <c r="D59" s="17"/>
      <c r="E59" s="17"/>
      <c r="F59" s="18"/>
      <c r="G59" s="17"/>
      <c r="H59" s="19"/>
      <c r="I59" s="18"/>
      <c r="J59" s="18"/>
      <c r="K59" s="20"/>
      <c r="L59" s="18"/>
      <c r="M59" s="18"/>
      <c r="N59" s="8"/>
      <c r="O59" s="8"/>
      <c r="P59" s="23"/>
      <c r="Q59" s="22"/>
      <c r="R59" s="17"/>
      <c r="S59" s="17"/>
      <c r="T59" s="17"/>
      <c r="U59" s="17"/>
      <c r="V59" s="17"/>
      <c r="W59" s="17"/>
      <c r="X59" s="17"/>
      <c r="Y59" s="17"/>
      <c r="Z59" s="18"/>
      <c r="AA59" s="18"/>
      <c r="AB59" s="18"/>
      <c r="AC59" s="17"/>
      <c r="AD59" s="17"/>
      <c r="AE59" s="17"/>
      <c r="AF59" s="18"/>
      <c r="AG59" s="17"/>
      <c r="AH59" s="17"/>
      <c r="AI59" s="18"/>
      <c r="AJ59" s="18"/>
      <c r="AK59" s="18"/>
      <c r="AL59" s="18"/>
      <c r="AM59" s="18"/>
      <c r="AN59" s="18"/>
      <c r="AO59" s="35"/>
      <c r="AP59" s="18"/>
      <c r="AQ59" s="18"/>
      <c r="AR59" s="18"/>
      <c r="AS59" s="17"/>
      <c r="AT59" s="17"/>
      <c r="AU59" s="17"/>
      <c r="AV59" s="17"/>
      <c r="AW59" s="17"/>
      <c r="AX59" s="17"/>
      <c r="AY59" s="17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DH59" s="11"/>
      <c r="DI59" s="11"/>
      <c r="DJ59" s="11"/>
      <c r="DK59" s="11"/>
      <c r="DL59" s="11"/>
    </row>
    <row r="60" spans="1:116" ht="39" customHeight="1" x14ac:dyDescent="0.35">
      <c r="A60" s="18"/>
      <c r="B60" s="18"/>
      <c r="C60" s="17"/>
      <c r="D60" s="17"/>
      <c r="E60" s="17"/>
      <c r="F60" s="18"/>
      <c r="G60" s="17"/>
      <c r="H60" s="19"/>
      <c r="I60" s="18"/>
      <c r="J60" s="18"/>
      <c r="K60" s="20"/>
      <c r="L60" s="18"/>
      <c r="M60" s="18"/>
      <c r="N60" s="8"/>
      <c r="O60" s="8"/>
      <c r="P60" s="22"/>
      <c r="Q60" s="22"/>
      <c r="R60" s="17"/>
      <c r="S60" s="17"/>
      <c r="T60" s="17"/>
      <c r="U60" s="17"/>
      <c r="V60" s="17"/>
      <c r="W60" s="17"/>
      <c r="X60" s="17"/>
      <c r="Y60" s="17"/>
      <c r="Z60" s="18"/>
      <c r="AA60" s="18"/>
      <c r="AB60" s="18"/>
      <c r="AC60" s="17"/>
      <c r="AD60" s="17"/>
      <c r="AE60" s="17"/>
      <c r="AF60" s="18"/>
      <c r="AG60" s="17"/>
      <c r="AH60" s="17"/>
      <c r="AI60" s="18"/>
      <c r="AJ60" s="18"/>
      <c r="AK60" s="18"/>
      <c r="AL60" s="18"/>
      <c r="AM60" s="18"/>
      <c r="AN60" s="18"/>
      <c r="AO60" s="35"/>
      <c r="AP60" s="18"/>
      <c r="AQ60" s="18"/>
      <c r="AR60" s="18"/>
      <c r="AS60" s="17"/>
      <c r="AT60" s="17"/>
      <c r="AU60" s="17"/>
      <c r="AV60" s="17"/>
      <c r="AW60" s="17"/>
      <c r="AX60" s="17"/>
      <c r="AY60" s="17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DH60" s="11"/>
      <c r="DI60" s="11"/>
      <c r="DJ60" s="11"/>
      <c r="DK60" s="11"/>
      <c r="DL60" s="11"/>
    </row>
    <row r="61" spans="1:116" ht="39" customHeight="1" x14ac:dyDescent="0.35">
      <c r="A61" s="18"/>
      <c r="B61" s="18"/>
      <c r="C61" s="17"/>
      <c r="D61" s="17"/>
      <c r="E61" s="17"/>
      <c r="F61" s="18"/>
      <c r="G61" s="17"/>
      <c r="H61" s="19"/>
      <c r="I61" s="18"/>
      <c r="J61" s="18"/>
      <c r="K61" s="20"/>
      <c r="L61" s="18"/>
      <c r="M61" s="18"/>
      <c r="N61" s="8"/>
      <c r="O61" s="8"/>
      <c r="P61" s="22"/>
      <c r="Q61" s="22"/>
      <c r="R61" s="17"/>
      <c r="S61" s="17"/>
      <c r="T61" s="17"/>
      <c r="U61" s="17"/>
      <c r="V61" s="17"/>
      <c r="W61" s="17"/>
      <c r="X61" s="17"/>
      <c r="Y61" s="17"/>
      <c r="Z61" s="18"/>
      <c r="AA61" s="18"/>
      <c r="AB61" s="18"/>
      <c r="AC61" s="17"/>
      <c r="AD61" s="17"/>
      <c r="AE61" s="17"/>
      <c r="AF61" s="18"/>
      <c r="AG61" s="17"/>
      <c r="AH61" s="17"/>
      <c r="AI61" s="18"/>
      <c r="AJ61" s="18"/>
      <c r="AK61" s="18"/>
      <c r="AL61" s="18"/>
      <c r="AM61" s="18"/>
      <c r="AN61" s="18"/>
      <c r="AO61" s="35"/>
      <c r="AP61" s="18"/>
      <c r="AQ61" s="18"/>
      <c r="AR61" s="18"/>
      <c r="AS61" s="17"/>
      <c r="AT61" s="17"/>
      <c r="AU61" s="17"/>
      <c r="AV61" s="17"/>
      <c r="AW61" s="17"/>
      <c r="AX61" s="17"/>
      <c r="AY61" s="17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DH61" s="11"/>
      <c r="DI61" s="11"/>
      <c r="DJ61" s="11"/>
      <c r="DK61" s="11"/>
      <c r="DL61" s="11"/>
    </row>
    <row r="62" spans="1:116" ht="39" customHeight="1" x14ac:dyDescent="0.35">
      <c r="A62" s="18"/>
      <c r="B62" s="18"/>
      <c r="C62" s="17"/>
      <c r="D62" s="17"/>
      <c r="E62" s="17"/>
      <c r="F62" s="18"/>
      <c r="G62" s="17"/>
      <c r="H62" s="19"/>
      <c r="I62" s="18"/>
      <c r="J62" s="18"/>
      <c r="K62" s="20"/>
      <c r="L62" s="18"/>
      <c r="M62" s="18"/>
      <c r="N62" s="8"/>
      <c r="O62" s="8"/>
      <c r="P62" s="23"/>
      <c r="Q62" s="22"/>
      <c r="R62" s="17"/>
      <c r="S62" s="17"/>
      <c r="T62" s="17"/>
      <c r="U62" s="17"/>
      <c r="V62" s="17"/>
      <c r="W62" s="17"/>
      <c r="X62" s="17"/>
      <c r="Y62" s="17"/>
      <c r="Z62" s="18"/>
      <c r="AA62" s="18"/>
      <c r="AB62" s="18"/>
      <c r="AC62" s="17"/>
      <c r="AD62" s="17"/>
      <c r="AE62" s="17"/>
      <c r="AF62" s="18"/>
      <c r="AG62" s="17"/>
      <c r="AH62" s="17"/>
      <c r="AI62" s="18"/>
      <c r="AJ62" s="18"/>
      <c r="AK62" s="18"/>
      <c r="AL62" s="18"/>
      <c r="AM62" s="18"/>
      <c r="AN62" s="18"/>
      <c r="AO62" s="35"/>
      <c r="AP62" s="18"/>
      <c r="AQ62" s="18"/>
      <c r="AR62" s="18"/>
      <c r="AS62" s="17"/>
      <c r="AT62" s="17"/>
      <c r="AU62" s="17"/>
      <c r="AV62" s="17"/>
      <c r="AW62" s="17"/>
      <c r="AX62" s="17"/>
      <c r="AY62" s="17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DH62" s="11"/>
      <c r="DI62" s="11"/>
      <c r="DJ62" s="11"/>
      <c r="DK62" s="11"/>
      <c r="DL62" s="11"/>
    </row>
    <row r="63" spans="1:116" ht="39" customHeight="1" x14ac:dyDescent="0.35">
      <c r="A63" s="18"/>
      <c r="B63" s="18"/>
      <c r="C63" s="17"/>
      <c r="D63" s="17"/>
      <c r="E63" s="17"/>
      <c r="F63" s="18"/>
      <c r="G63" s="17"/>
      <c r="H63" s="19"/>
      <c r="I63" s="18"/>
      <c r="J63" s="18"/>
      <c r="K63" s="20"/>
      <c r="L63" s="18"/>
      <c r="M63" s="18"/>
      <c r="N63" s="8"/>
      <c r="O63" s="8"/>
      <c r="P63" s="22"/>
      <c r="Q63" s="22"/>
      <c r="R63" s="17"/>
      <c r="S63" s="17"/>
      <c r="T63" s="17"/>
      <c r="U63" s="17"/>
      <c r="V63" s="17"/>
      <c r="W63" s="17"/>
      <c r="X63" s="17"/>
      <c r="Y63" s="17"/>
      <c r="Z63" s="18"/>
      <c r="AA63" s="18"/>
      <c r="AB63" s="18"/>
      <c r="AC63" s="17"/>
      <c r="AD63" s="17"/>
      <c r="AE63" s="17"/>
      <c r="AF63" s="18"/>
      <c r="AG63" s="17"/>
      <c r="AH63" s="17"/>
      <c r="AI63" s="18"/>
      <c r="AJ63" s="18"/>
      <c r="AK63" s="18"/>
      <c r="AL63" s="18"/>
      <c r="AM63" s="18"/>
      <c r="AN63" s="18"/>
      <c r="AO63" s="35"/>
      <c r="AP63" s="18"/>
      <c r="AQ63" s="18"/>
      <c r="AR63" s="18"/>
      <c r="AS63" s="17"/>
      <c r="AT63" s="17"/>
      <c r="AU63" s="17"/>
      <c r="AV63" s="17"/>
      <c r="AW63" s="17"/>
      <c r="AX63" s="17"/>
      <c r="AY63" s="17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DH63" s="11"/>
      <c r="DI63" s="11"/>
      <c r="DJ63" s="11"/>
      <c r="DK63" s="11"/>
      <c r="DL63" s="11"/>
    </row>
    <row r="64" spans="1:116" ht="39" customHeight="1" x14ac:dyDescent="0.35">
      <c r="A64" s="18"/>
      <c r="B64" s="18"/>
      <c r="C64" s="17"/>
      <c r="D64" s="17"/>
      <c r="E64" s="17"/>
      <c r="F64" s="18"/>
      <c r="G64" s="17"/>
      <c r="H64" s="19"/>
      <c r="I64" s="18"/>
      <c r="J64" s="18"/>
      <c r="K64" s="20"/>
      <c r="L64" s="18"/>
      <c r="M64" s="18"/>
      <c r="N64" s="8"/>
      <c r="O64" s="8"/>
      <c r="P64" s="22"/>
      <c r="Q64" s="22"/>
      <c r="R64" s="17"/>
      <c r="S64" s="17"/>
      <c r="T64" s="17"/>
      <c r="U64" s="17"/>
      <c r="V64" s="17"/>
      <c r="W64" s="17"/>
      <c r="X64" s="17"/>
      <c r="Y64" s="17"/>
      <c r="Z64" s="18"/>
      <c r="AA64" s="18"/>
      <c r="AB64" s="18"/>
      <c r="AC64" s="17"/>
      <c r="AD64" s="17"/>
      <c r="AE64" s="17"/>
      <c r="AF64" s="18"/>
      <c r="AG64" s="17"/>
      <c r="AH64" s="17"/>
      <c r="AI64" s="18"/>
      <c r="AJ64" s="18"/>
      <c r="AK64" s="18"/>
      <c r="AL64" s="18"/>
      <c r="AM64" s="18"/>
      <c r="AN64" s="18"/>
      <c r="AO64" s="35"/>
      <c r="AP64" s="18"/>
      <c r="AQ64" s="18"/>
      <c r="AR64" s="18"/>
      <c r="AS64" s="17"/>
      <c r="AT64" s="17"/>
      <c r="AU64" s="17"/>
      <c r="AV64" s="17"/>
      <c r="AW64" s="17"/>
      <c r="AX64" s="17"/>
      <c r="AY64" s="17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DH64" s="11"/>
      <c r="DI64" s="11"/>
      <c r="DJ64" s="11"/>
      <c r="DK64" s="11"/>
      <c r="DL64" s="11"/>
    </row>
    <row r="65" spans="1:116" ht="39" customHeight="1" x14ac:dyDescent="0.35">
      <c r="A65" s="18"/>
      <c r="B65" s="18"/>
      <c r="C65" s="17"/>
      <c r="D65" s="17"/>
      <c r="E65" s="17"/>
      <c r="F65" s="18"/>
      <c r="G65" s="17"/>
      <c r="H65" s="19"/>
      <c r="I65" s="18"/>
      <c r="J65" s="18"/>
      <c r="K65" s="20"/>
      <c r="L65" s="18"/>
      <c r="M65" s="18"/>
      <c r="N65" s="8"/>
      <c r="O65" s="8"/>
      <c r="P65" s="22"/>
      <c r="Q65" s="22"/>
      <c r="R65" s="17"/>
      <c r="S65" s="17"/>
      <c r="T65" s="17"/>
      <c r="U65" s="17"/>
      <c r="V65" s="17"/>
      <c r="W65" s="17"/>
      <c r="X65" s="17"/>
      <c r="Y65" s="17"/>
      <c r="Z65" s="18"/>
      <c r="AA65" s="18"/>
      <c r="AB65" s="18"/>
      <c r="AC65" s="17"/>
      <c r="AD65" s="17"/>
      <c r="AE65" s="17"/>
      <c r="AF65" s="18"/>
      <c r="AG65" s="18"/>
      <c r="AH65" s="17"/>
      <c r="AI65" s="18"/>
      <c r="AJ65" s="18"/>
      <c r="AK65" s="18"/>
      <c r="AL65" s="18"/>
      <c r="AM65" s="18"/>
      <c r="AN65" s="18"/>
      <c r="AO65" s="35"/>
      <c r="AP65" s="18"/>
      <c r="AQ65" s="18"/>
      <c r="AR65" s="18"/>
      <c r="AS65" s="17"/>
      <c r="AT65" s="17"/>
      <c r="AU65" s="17"/>
      <c r="AV65" s="17"/>
      <c r="AW65" s="17"/>
      <c r="AX65" s="17"/>
      <c r="AY65" s="17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DH65" s="11"/>
      <c r="DI65" s="11"/>
      <c r="DJ65" s="11"/>
      <c r="DK65" s="11"/>
      <c r="DL65" s="11"/>
    </row>
    <row r="66" spans="1:116" ht="39" customHeight="1" x14ac:dyDescent="0.35">
      <c r="A66" s="18"/>
      <c r="B66" s="18"/>
      <c r="C66" s="17"/>
      <c r="D66" s="17"/>
      <c r="E66" s="17"/>
      <c r="F66" s="18"/>
      <c r="G66" s="18"/>
      <c r="H66" s="19"/>
      <c r="I66" s="18"/>
      <c r="J66" s="18"/>
      <c r="K66" s="20"/>
      <c r="L66" s="18"/>
      <c r="M66" s="18"/>
      <c r="N66" s="54"/>
      <c r="O66" s="67"/>
      <c r="P66" s="22"/>
      <c r="Q66" s="22"/>
      <c r="R66" s="18"/>
      <c r="S66" s="18"/>
      <c r="T66" s="18"/>
      <c r="U66" s="18"/>
      <c r="V66" s="18"/>
      <c r="W66" s="17"/>
      <c r="X66" s="17"/>
      <c r="Y66" s="17"/>
      <c r="Z66" s="18"/>
      <c r="AA66" s="18"/>
      <c r="AB66" s="18"/>
      <c r="AC66" s="17"/>
      <c r="AD66" s="17"/>
      <c r="AE66" s="17"/>
      <c r="AF66" s="17"/>
      <c r="AG66" s="17"/>
      <c r="AH66" s="17"/>
      <c r="AI66" s="18"/>
      <c r="AJ66" s="18"/>
      <c r="AK66" s="18"/>
      <c r="AL66" s="18"/>
      <c r="AM66" s="18"/>
      <c r="AN66" s="18"/>
      <c r="AO66" s="35"/>
      <c r="AP66" s="18"/>
      <c r="AQ66" s="18"/>
      <c r="AR66" s="18"/>
      <c r="AS66" s="17"/>
      <c r="AT66" s="17"/>
      <c r="AU66" s="17"/>
      <c r="AV66" s="17"/>
      <c r="AW66" s="17"/>
      <c r="AX66" s="17"/>
      <c r="AY66" s="17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DH66" s="11"/>
      <c r="DI66" s="11"/>
      <c r="DJ66" s="11"/>
      <c r="DK66" s="11"/>
      <c r="DL66" s="11"/>
    </row>
    <row r="67" spans="1:116" ht="39" customHeight="1" x14ac:dyDescent="0.35">
      <c r="A67" s="18"/>
      <c r="B67" s="18"/>
      <c r="C67" s="17"/>
      <c r="D67" s="17"/>
      <c r="E67" s="17"/>
      <c r="F67" s="18"/>
      <c r="G67" s="17"/>
      <c r="H67" s="19"/>
      <c r="I67" s="18"/>
      <c r="J67" s="18"/>
      <c r="K67" s="20"/>
      <c r="L67" s="18"/>
      <c r="M67" s="18"/>
      <c r="N67" s="8"/>
      <c r="O67" s="8"/>
      <c r="P67" s="22"/>
      <c r="Q67" s="22"/>
      <c r="R67" s="17"/>
      <c r="S67" s="17"/>
      <c r="T67" s="17"/>
      <c r="U67" s="17"/>
      <c r="V67" s="17"/>
      <c r="W67" s="17"/>
      <c r="X67" s="17"/>
      <c r="Y67" s="17"/>
      <c r="Z67" s="18"/>
      <c r="AA67" s="18"/>
      <c r="AB67" s="18"/>
      <c r="AC67" s="17"/>
      <c r="AD67" s="17"/>
      <c r="AE67" s="17"/>
      <c r="AF67" s="18"/>
      <c r="AG67" s="17"/>
      <c r="AH67" s="17"/>
      <c r="AI67" s="18"/>
      <c r="AJ67" s="18"/>
      <c r="AK67" s="18"/>
      <c r="AL67" s="18"/>
      <c r="AM67" s="18"/>
      <c r="AN67" s="18"/>
      <c r="AO67" s="35"/>
      <c r="AP67" s="18"/>
      <c r="AQ67" s="18"/>
      <c r="AR67" s="18"/>
      <c r="AS67" s="17"/>
      <c r="AT67" s="17"/>
      <c r="AU67" s="17"/>
      <c r="AV67" s="17"/>
      <c r="AW67" s="17"/>
      <c r="AX67" s="17"/>
      <c r="AY67" s="17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DH67" s="11"/>
      <c r="DI67" s="11"/>
      <c r="DJ67" s="11"/>
      <c r="DK67" s="11"/>
      <c r="DL67" s="11"/>
    </row>
    <row r="68" spans="1:116" ht="39" customHeight="1" x14ac:dyDescent="0.35">
      <c r="A68" s="18"/>
      <c r="B68" s="18"/>
      <c r="C68" s="17"/>
      <c r="D68" s="17"/>
      <c r="E68" s="17"/>
      <c r="F68" s="18"/>
      <c r="G68" s="17"/>
      <c r="H68" s="19"/>
      <c r="I68" s="18"/>
      <c r="J68" s="18"/>
      <c r="K68" s="20"/>
      <c r="L68" s="18"/>
      <c r="M68" s="18"/>
      <c r="N68" s="8"/>
      <c r="O68" s="8"/>
      <c r="P68" s="23"/>
      <c r="Q68" s="22"/>
      <c r="R68" s="17"/>
      <c r="S68" s="17"/>
      <c r="T68" s="17"/>
      <c r="U68" s="17"/>
      <c r="V68" s="17"/>
      <c r="W68" s="17"/>
      <c r="X68" s="17"/>
      <c r="Y68" s="17"/>
      <c r="Z68" s="18"/>
      <c r="AA68" s="18"/>
      <c r="AB68" s="18"/>
      <c r="AC68" s="17"/>
      <c r="AD68" s="17"/>
      <c r="AE68" s="17"/>
      <c r="AF68" s="18"/>
      <c r="AG68" s="17"/>
      <c r="AH68" s="17"/>
      <c r="AI68" s="18"/>
      <c r="AJ68" s="18"/>
      <c r="AK68" s="18"/>
      <c r="AL68" s="18"/>
      <c r="AM68" s="18"/>
      <c r="AN68" s="18"/>
      <c r="AO68" s="35"/>
      <c r="AP68" s="18"/>
      <c r="AQ68" s="18"/>
      <c r="AR68" s="18"/>
      <c r="AS68" s="17"/>
      <c r="AT68" s="17"/>
      <c r="AU68" s="17"/>
      <c r="AV68" s="17"/>
      <c r="AW68" s="17"/>
      <c r="AX68" s="17"/>
      <c r="AY68" s="17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DH68" s="11"/>
      <c r="DI68" s="11"/>
      <c r="DJ68" s="11"/>
      <c r="DK68" s="11"/>
      <c r="DL68" s="11"/>
    </row>
    <row r="69" spans="1:116" ht="39" customHeight="1" x14ac:dyDescent="0.35">
      <c r="A69" s="18"/>
      <c r="B69" s="18"/>
      <c r="C69" s="17"/>
      <c r="D69" s="17"/>
      <c r="E69" s="17"/>
      <c r="F69" s="18"/>
      <c r="G69" s="17"/>
      <c r="H69" s="19"/>
      <c r="I69" s="18"/>
      <c r="J69" s="18"/>
      <c r="K69" s="20"/>
      <c r="L69" s="18"/>
      <c r="M69" s="18"/>
      <c r="N69" s="8"/>
      <c r="O69" s="8"/>
      <c r="P69" s="22"/>
      <c r="Q69" s="22"/>
      <c r="R69" s="17"/>
      <c r="S69" s="17"/>
      <c r="T69" s="17"/>
      <c r="U69" s="17"/>
      <c r="V69" s="17"/>
      <c r="W69" s="17"/>
      <c r="X69" s="17"/>
      <c r="Y69" s="17"/>
      <c r="Z69" s="18"/>
      <c r="AA69" s="18"/>
      <c r="AB69" s="18"/>
      <c r="AC69" s="17"/>
      <c r="AD69" s="17"/>
      <c r="AE69" s="17"/>
      <c r="AF69" s="18"/>
      <c r="AG69" s="17"/>
      <c r="AH69" s="17"/>
      <c r="AI69" s="18"/>
      <c r="AJ69" s="18"/>
      <c r="AK69" s="18"/>
      <c r="AL69" s="18"/>
      <c r="AM69" s="18"/>
      <c r="AN69" s="18"/>
      <c r="AO69" s="35"/>
      <c r="AP69" s="18"/>
      <c r="AQ69" s="18"/>
      <c r="AR69" s="18"/>
      <c r="AS69" s="17"/>
      <c r="AT69" s="17"/>
      <c r="AU69" s="17"/>
      <c r="AV69" s="17"/>
      <c r="AW69" s="17"/>
      <c r="AX69" s="17"/>
      <c r="AY69" s="17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DH69" s="11"/>
      <c r="DI69" s="11"/>
      <c r="DJ69" s="11"/>
      <c r="DK69" s="11"/>
      <c r="DL69" s="11"/>
    </row>
    <row r="70" spans="1:116" ht="39" customHeight="1" x14ac:dyDescent="0.35">
      <c r="A70" s="18"/>
      <c r="B70" s="18"/>
      <c r="C70" s="17"/>
      <c r="D70" s="17"/>
      <c r="E70" s="17"/>
      <c r="F70" s="18"/>
      <c r="G70" s="17"/>
      <c r="H70" s="19"/>
      <c r="I70" s="18"/>
      <c r="J70" s="18"/>
      <c r="K70" s="20"/>
      <c r="L70" s="18"/>
      <c r="M70" s="18"/>
      <c r="N70" s="8"/>
      <c r="O70" s="8"/>
      <c r="P70" s="22"/>
      <c r="Q70" s="22"/>
      <c r="R70" s="17"/>
      <c r="S70" s="17"/>
      <c r="T70" s="17"/>
      <c r="U70" s="17"/>
      <c r="V70" s="17"/>
      <c r="W70" s="17"/>
      <c r="X70" s="17"/>
      <c r="Y70" s="17"/>
      <c r="Z70" s="18"/>
      <c r="AA70" s="18"/>
      <c r="AB70" s="18"/>
      <c r="AC70" s="17"/>
      <c r="AD70" s="17"/>
      <c r="AE70" s="17"/>
      <c r="AF70" s="18"/>
      <c r="AG70" s="18"/>
      <c r="AH70" s="17"/>
      <c r="AI70" s="18"/>
      <c r="AJ70" s="18"/>
      <c r="AK70" s="18"/>
      <c r="AL70" s="18"/>
      <c r="AM70" s="18"/>
      <c r="AN70" s="18"/>
      <c r="AO70" s="35"/>
      <c r="AP70" s="18"/>
      <c r="AQ70" s="18"/>
      <c r="AR70" s="18"/>
      <c r="AS70" s="17"/>
      <c r="AT70" s="17"/>
      <c r="AU70" s="17"/>
      <c r="AV70" s="17"/>
      <c r="AW70" s="17"/>
      <c r="AX70" s="17"/>
      <c r="AY70" s="17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DH70" s="11"/>
      <c r="DI70" s="11"/>
      <c r="DJ70" s="11"/>
      <c r="DK70" s="11"/>
      <c r="DL70" s="11"/>
    </row>
    <row r="71" spans="1:116" ht="39" customHeight="1" x14ac:dyDescent="0.35">
      <c r="A71" s="18"/>
      <c r="B71" s="18"/>
      <c r="C71" s="17"/>
      <c r="D71" s="17"/>
      <c r="E71" s="17"/>
      <c r="F71" s="18"/>
      <c r="G71" s="17"/>
      <c r="H71" s="19"/>
      <c r="I71" s="18"/>
      <c r="J71" s="18"/>
      <c r="K71" s="20"/>
      <c r="L71" s="18"/>
      <c r="M71" s="18"/>
      <c r="N71" s="8"/>
      <c r="O71" s="8"/>
      <c r="P71" s="23"/>
      <c r="Q71" s="22"/>
      <c r="R71" s="17"/>
      <c r="S71" s="17"/>
      <c r="T71" s="17"/>
      <c r="U71" s="17"/>
      <c r="V71" s="17"/>
      <c r="W71" s="17"/>
      <c r="X71" s="17"/>
      <c r="Y71" s="17"/>
      <c r="Z71" s="18"/>
      <c r="AA71" s="18"/>
      <c r="AB71" s="18"/>
      <c r="AC71" s="17"/>
      <c r="AD71" s="17"/>
      <c r="AE71" s="17"/>
      <c r="AF71" s="18"/>
      <c r="AG71" s="17"/>
      <c r="AH71" s="17"/>
      <c r="AI71" s="18"/>
      <c r="AJ71" s="18"/>
      <c r="AK71" s="18"/>
      <c r="AL71" s="18"/>
      <c r="AM71" s="18"/>
      <c r="AN71" s="18"/>
      <c r="AO71" s="35"/>
      <c r="AP71" s="18"/>
      <c r="AQ71" s="18"/>
      <c r="AR71" s="18"/>
      <c r="AS71" s="17"/>
      <c r="AT71" s="17"/>
      <c r="AU71" s="17"/>
      <c r="AV71" s="17"/>
      <c r="AW71" s="17"/>
      <c r="AX71" s="17"/>
      <c r="AY71" s="17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DH71" s="11"/>
      <c r="DI71" s="11"/>
      <c r="DJ71" s="11"/>
      <c r="DK71" s="11"/>
      <c r="DL71" s="11"/>
    </row>
    <row r="72" spans="1:116" ht="39" customHeight="1" x14ac:dyDescent="0.35">
      <c r="A72" s="18"/>
      <c r="B72" s="18"/>
      <c r="C72" s="17"/>
      <c r="D72" s="17"/>
      <c r="E72" s="18"/>
      <c r="F72" s="18"/>
      <c r="G72" s="18"/>
      <c r="H72" s="19"/>
      <c r="I72" s="18"/>
      <c r="J72" s="18"/>
      <c r="K72" s="20"/>
      <c r="L72" s="18"/>
      <c r="M72" s="18"/>
      <c r="N72" s="54"/>
      <c r="O72" s="67"/>
      <c r="P72" s="22"/>
      <c r="Q72" s="22"/>
      <c r="R72" s="18"/>
      <c r="S72" s="18"/>
      <c r="T72" s="18"/>
      <c r="U72" s="18"/>
      <c r="V72" s="18"/>
      <c r="W72" s="17"/>
      <c r="X72" s="17"/>
      <c r="Y72" s="17"/>
      <c r="Z72" s="18"/>
      <c r="AA72" s="18"/>
      <c r="AB72" s="18"/>
      <c r="AC72" s="17"/>
      <c r="AD72" s="17"/>
      <c r="AE72" s="17"/>
      <c r="AF72" s="18"/>
      <c r="AG72" s="18"/>
      <c r="AH72" s="17"/>
      <c r="AI72" s="18"/>
      <c r="AJ72" s="18"/>
      <c r="AK72" s="18"/>
      <c r="AL72" s="18"/>
      <c r="AM72" s="18"/>
      <c r="AN72" s="18"/>
      <c r="AO72" s="35"/>
      <c r="AP72" s="18"/>
      <c r="AQ72" s="18"/>
      <c r="AR72" s="18"/>
      <c r="AS72" s="17"/>
      <c r="AT72" s="17"/>
      <c r="AU72" s="17"/>
      <c r="AV72" s="17"/>
      <c r="AW72" s="17"/>
      <c r="AX72" s="17"/>
      <c r="AY72" s="17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DH72" s="11"/>
      <c r="DI72" s="11"/>
      <c r="DJ72" s="11"/>
      <c r="DK72" s="11"/>
      <c r="DL72" s="11"/>
    </row>
    <row r="73" spans="1:116" ht="39" customHeight="1" x14ac:dyDescent="0.35">
      <c r="A73" s="18"/>
      <c r="B73" s="18"/>
      <c r="C73" s="17"/>
      <c r="D73" s="17"/>
      <c r="E73" s="17"/>
      <c r="F73" s="18"/>
      <c r="G73" s="17"/>
      <c r="H73" s="19"/>
      <c r="I73" s="18"/>
      <c r="J73" s="18"/>
      <c r="K73" s="20"/>
      <c r="L73" s="18"/>
      <c r="M73" s="18"/>
      <c r="N73" s="8"/>
      <c r="O73" s="8"/>
      <c r="P73" s="22"/>
      <c r="Q73" s="22"/>
      <c r="R73" s="17"/>
      <c r="S73" s="17"/>
      <c r="T73" s="17"/>
      <c r="U73" s="17"/>
      <c r="V73" s="17"/>
      <c r="W73" s="17"/>
      <c r="X73" s="17"/>
      <c r="Y73" s="17"/>
      <c r="Z73" s="18"/>
      <c r="AA73" s="18"/>
      <c r="AB73" s="18"/>
      <c r="AC73" s="17"/>
      <c r="AD73" s="17"/>
      <c r="AE73" s="17"/>
      <c r="AF73" s="18"/>
      <c r="AG73" s="17"/>
      <c r="AH73" s="17"/>
      <c r="AI73" s="18"/>
      <c r="AJ73" s="18"/>
      <c r="AK73" s="18"/>
      <c r="AL73" s="18"/>
      <c r="AM73" s="18"/>
      <c r="AN73" s="18"/>
      <c r="AO73" s="35"/>
      <c r="AP73" s="18"/>
      <c r="AQ73" s="18"/>
      <c r="AR73" s="18"/>
      <c r="AS73" s="17"/>
      <c r="AT73" s="17"/>
      <c r="AU73" s="17"/>
      <c r="AV73" s="17"/>
      <c r="AW73" s="17"/>
      <c r="AX73" s="17"/>
      <c r="AY73" s="17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DH73" s="11"/>
      <c r="DI73" s="11"/>
      <c r="DJ73" s="11"/>
      <c r="DK73" s="11"/>
      <c r="DL73" s="11"/>
    </row>
    <row r="74" spans="1:116" ht="39" customHeight="1" x14ac:dyDescent="0.35">
      <c r="A74" s="18"/>
      <c r="B74" s="18"/>
      <c r="C74" s="17"/>
      <c r="D74" s="17"/>
      <c r="E74" s="17"/>
      <c r="F74" s="18"/>
      <c r="G74" s="17"/>
      <c r="H74" s="19"/>
      <c r="I74" s="18"/>
      <c r="J74" s="18"/>
      <c r="K74" s="20"/>
      <c r="L74" s="18"/>
      <c r="M74" s="18"/>
      <c r="N74" s="8"/>
      <c r="O74" s="8"/>
      <c r="P74" s="22"/>
      <c r="Q74" s="22"/>
      <c r="R74" s="17"/>
      <c r="S74" s="17"/>
      <c r="T74" s="17"/>
      <c r="U74" s="17"/>
      <c r="V74" s="17"/>
      <c r="W74" s="17"/>
      <c r="X74" s="17"/>
      <c r="Y74" s="17"/>
      <c r="Z74" s="18"/>
      <c r="AA74" s="18"/>
      <c r="AB74" s="18"/>
      <c r="AC74" s="17"/>
      <c r="AD74" s="17"/>
      <c r="AE74" s="17"/>
      <c r="AF74" s="18"/>
      <c r="AG74" s="17"/>
      <c r="AH74" s="17"/>
      <c r="AI74" s="18"/>
      <c r="AJ74" s="18"/>
      <c r="AK74" s="18"/>
      <c r="AL74" s="18"/>
      <c r="AM74" s="18"/>
      <c r="AN74" s="18"/>
      <c r="AO74" s="35"/>
      <c r="AP74" s="18"/>
      <c r="AQ74" s="18"/>
      <c r="AR74" s="18"/>
      <c r="AS74" s="17"/>
      <c r="AT74" s="17"/>
      <c r="AU74" s="17"/>
      <c r="AV74" s="17"/>
      <c r="AW74" s="17"/>
      <c r="AX74" s="17"/>
      <c r="AY74" s="17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DH74" s="11"/>
      <c r="DI74" s="11"/>
      <c r="DJ74" s="11"/>
      <c r="DK74" s="11"/>
      <c r="DL74" s="11"/>
    </row>
    <row r="75" spans="1:116" ht="39" customHeight="1" x14ac:dyDescent="0.35">
      <c r="A75" s="18"/>
      <c r="B75" s="18"/>
      <c r="C75" s="17"/>
      <c r="D75" s="17"/>
      <c r="E75" s="17"/>
      <c r="F75" s="18"/>
      <c r="G75" s="17"/>
      <c r="H75" s="19"/>
      <c r="I75" s="18"/>
      <c r="J75" s="18"/>
      <c r="K75" s="20"/>
      <c r="L75" s="18"/>
      <c r="M75" s="18"/>
      <c r="N75" s="8"/>
      <c r="O75" s="8"/>
      <c r="P75" s="23"/>
      <c r="Q75" s="22"/>
      <c r="R75" s="17"/>
      <c r="S75" s="17"/>
      <c r="T75" s="17"/>
      <c r="U75" s="17"/>
      <c r="V75" s="17"/>
      <c r="W75" s="17"/>
      <c r="X75" s="17"/>
      <c r="Y75" s="17"/>
      <c r="Z75" s="18"/>
      <c r="AA75" s="18"/>
      <c r="AB75" s="18"/>
      <c r="AC75" s="17"/>
      <c r="AD75" s="17"/>
      <c r="AE75" s="17"/>
      <c r="AF75" s="18"/>
      <c r="AG75" s="17"/>
      <c r="AH75" s="17"/>
      <c r="AI75" s="18"/>
      <c r="AJ75" s="18"/>
      <c r="AK75" s="18"/>
      <c r="AL75" s="18"/>
      <c r="AM75" s="18"/>
      <c r="AN75" s="18"/>
      <c r="AO75" s="35"/>
      <c r="AP75" s="18"/>
      <c r="AQ75" s="18"/>
      <c r="AR75" s="18"/>
      <c r="AS75" s="17"/>
      <c r="AT75" s="17"/>
      <c r="AU75" s="17"/>
      <c r="AV75" s="17"/>
      <c r="AW75" s="17"/>
      <c r="AX75" s="17"/>
      <c r="AY75" s="17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DH75" s="11"/>
      <c r="DI75" s="11"/>
      <c r="DJ75" s="11"/>
      <c r="DK75" s="11"/>
      <c r="DL75" s="11"/>
    </row>
    <row r="76" spans="1:116" ht="39" customHeight="1" x14ac:dyDescent="0.35">
      <c r="A76" s="18"/>
      <c r="B76" s="18"/>
      <c r="C76" s="17"/>
      <c r="D76" s="17"/>
      <c r="E76" s="17"/>
      <c r="F76" s="18"/>
      <c r="G76" s="17"/>
      <c r="H76" s="19"/>
      <c r="I76" s="18"/>
      <c r="J76" s="18"/>
      <c r="K76" s="20"/>
      <c r="L76" s="18"/>
      <c r="M76" s="18"/>
      <c r="N76" s="8"/>
      <c r="O76" s="8"/>
      <c r="P76" s="22"/>
      <c r="Q76" s="22"/>
      <c r="R76" s="17"/>
      <c r="S76" s="17"/>
      <c r="T76" s="17"/>
      <c r="U76" s="17"/>
      <c r="V76" s="17"/>
      <c r="W76" s="17"/>
      <c r="X76" s="17"/>
      <c r="Y76" s="17"/>
      <c r="Z76" s="18"/>
      <c r="AA76" s="18"/>
      <c r="AB76" s="18"/>
      <c r="AC76" s="17"/>
      <c r="AD76" s="17"/>
      <c r="AE76" s="17"/>
      <c r="AF76" s="18"/>
      <c r="AG76" s="18"/>
      <c r="AH76" s="17"/>
      <c r="AI76" s="18"/>
      <c r="AJ76" s="18"/>
      <c r="AK76" s="18"/>
      <c r="AL76" s="18"/>
      <c r="AM76" s="18"/>
      <c r="AN76" s="18"/>
      <c r="AO76" s="35"/>
      <c r="AP76" s="18"/>
      <c r="AQ76" s="18"/>
      <c r="AR76" s="18"/>
      <c r="AS76" s="17"/>
      <c r="AT76" s="17"/>
      <c r="AU76" s="17"/>
      <c r="AV76" s="17"/>
      <c r="AW76" s="17"/>
      <c r="AX76" s="17"/>
      <c r="AY76" s="17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DH76" s="11"/>
      <c r="DI76" s="11"/>
      <c r="DJ76" s="11"/>
      <c r="DK76" s="11"/>
      <c r="DL76" s="11"/>
    </row>
    <row r="77" spans="1:116" ht="39" customHeight="1" x14ac:dyDescent="0.35">
      <c r="A77" s="18"/>
      <c r="B77" s="18"/>
      <c r="C77" s="17"/>
      <c r="D77" s="17"/>
      <c r="E77" s="17"/>
      <c r="F77" s="18"/>
      <c r="G77" s="17"/>
      <c r="H77" s="19"/>
      <c r="I77" s="18"/>
      <c r="J77" s="18"/>
      <c r="K77" s="20"/>
      <c r="L77" s="18"/>
      <c r="M77" s="18"/>
      <c r="N77" s="8"/>
      <c r="O77" s="8"/>
      <c r="P77" s="22"/>
      <c r="Q77" s="22"/>
      <c r="R77" s="17"/>
      <c r="S77" s="17"/>
      <c r="T77" s="17"/>
      <c r="U77" s="17"/>
      <c r="V77" s="17"/>
      <c r="W77" s="17"/>
      <c r="X77" s="17"/>
      <c r="Y77" s="17"/>
      <c r="Z77" s="18"/>
      <c r="AA77" s="18"/>
      <c r="AB77" s="18"/>
      <c r="AC77" s="17"/>
      <c r="AD77" s="17"/>
      <c r="AE77" s="17"/>
      <c r="AF77" s="18"/>
      <c r="AG77" s="18"/>
      <c r="AH77" s="17"/>
      <c r="AI77" s="18"/>
      <c r="AJ77" s="18"/>
      <c r="AK77" s="18"/>
      <c r="AL77" s="18"/>
      <c r="AM77" s="18"/>
      <c r="AN77" s="18"/>
      <c r="AO77" s="35"/>
      <c r="AP77" s="18"/>
      <c r="AQ77" s="18"/>
      <c r="AR77" s="18"/>
      <c r="AS77" s="17"/>
      <c r="AT77" s="17"/>
      <c r="AU77" s="17"/>
      <c r="AV77" s="17"/>
      <c r="AW77" s="17"/>
      <c r="AX77" s="17"/>
      <c r="AY77" s="17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DH77" s="11"/>
      <c r="DI77" s="11"/>
      <c r="DJ77" s="11"/>
      <c r="DK77" s="11"/>
      <c r="DL77" s="11"/>
    </row>
    <row r="78" spans="1:116" ht="39" customHeight="1" x14ac:dyDescent="0.35">
      <c r="A78" s="18"/>
      <c r="B78" s="18"/>
      <c r="C78" s="17"/>
      <c r="D78" s="17"/>
      <c r="E78" s="17"/>
      <c r="F78" s="18"/>
      <c r="G78" s="17"/>
      <c r="H78" s="19"/>
      <c r="I78" s="18"/>
      <c r="J78" s="18"/>
      <c r="K78" s="20"/>
      <c r="L78" s="18"/>
      <c r="M78" s="18"/>
      <c r="N78" s="8"/>
      <c r="O78" s="8"/>
      <c r="P78" s="22"/>
      <c r="Q78" s="22"/>
      <c r="R78" s="17"/>
      <c r="S78" s="17"/>
      <c r="T78" s="17"/>
      <c r="U78" s="17"/>
      <c r="V78" s="17"/>
      <c r="W78" s="17"/>
      <c r="X78" s="17"/>
      <c r="Y78" s="17"/>
      <c r="Z78" s="18"/>
      <c r="AA78" s="18"/>
      <c r="AB78" s="18"/>
      <c r="AC78" s="17"/>
      <c r="AD78" s="17"/>
      <c r="AE78" s="17"/>
      <c r="AF78" s="18"/>
      <c r="AG78" s="17"/>
      <c r="AH78" s="17"/>
      <c r="AI78" s="18"/>
      <c r="AJ78" s="18"/>
      <c r="AK78" s="18"/>
      <c r="AL78" s="18"/>
      <c r="AM78" s="18"/>
      <c r="AN78" s="18"/>
      <c r="AO78" s="35"/>
      <c r="AP78" s="18"/>
      <c r="AQ78" s="18"/>
      <c r="AR78" s="18"/>
      <c r="AS78" s="17"/>
      <c r="AT78" s="17"/>
      <c r="AU78" s="17"/>
      <c r="AV78" s="17"/>
      <c r="AW78" s="17"/>
      <c r="AX78" s="17"/>
      <c r="AY78" s="17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DH78" s="11"/>
      <c r="DI78" s="11"/>
      <c r="DJ78" s="11"/>
      <c r="DK78" s="11"/>
      <c r="DL78" s="11"/>
    </row>
    <row r="79" spans="1:116" ht="39" customHeight="1" x14ac:dyDescent="0.35">
      <c r="A79" s="18"/>
      <c r="B79" s="18"/>
      <c r="C79" s="17"/>
      <c r="D79" s="17"/>
      <c r="E79" s="17"/>
      <c r="F79" s="18"/>
      <c r="G79" s="17"/>
      <c r="H79" s="19"/>
      <c r="I79" s="18"/>
      <c r="J79" s="18"/>
      <c r="K79" s="20"/>
      <c r="L79" s="18"/>
      <c r="M79" s="18"/>
      <c r="N79" s="8"/>
      <c r="O79" s="8"/>
      <c r="P79" s="22"/>
      <c r="Q79" s="22"/>
      <c r="R79" s="17"/>
      <c r="S79" s="17"/>
      <c r="T79" s="17"/>
      <c r="U79" s="17"/>
      <c r="V79" s="17"/>
      <c r="W79" s="17"/>
      <c r="X79" s="17"/>
      <c r="Y79" s="17"/>
      <c r="Z79" s="18"/>
      <c r="AA79" s="18"/>
      <c r="AB79" s="18"/>
      <c r="AC79" s="17"/>
      <c r="AD79" s="17"/>
      <c r="AE79" s="17"/>
      <c r="AF79" s="18"/>
      <c r="AG79" s="17"/>
      <c r="AH79" s="17"/>
      <c r="AI79" s="18"/>
      <c r="AJ79" s="18"/>
      <c r="AK79" s="18"/>
      <c r="AL79" s="18"/>
      <c r="AM79" s="18"/>
      <c r="AN79" s="18"/>
      <c r="AO79" s="35"/>
      <c r="AP79" s="18"/>
      <c r="AQ79" s="18"/>
      <c r="AR79" s="18"/>
      <c r="AS79" s="17"/>
      <c r="AT79" s="17"/>
      <c r="AU79" s="17"/>
      <c r="AV79" s="17"/>
      <c r="AW79" s="17"/>
      <c r="AX79" s="17"/>
      <c r="AY79" s="17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DH79" s="11"/>
      <c r="DI79" s="11"/>
      <c r="DJ79" s="11"/>
      <c r="DK79" s="11"/>
      <c r="DL79" s="11"/>
    </row>
    <row r="80" spans="1:116" ht="39" customHeight="1" x14ac:dyDescent="0.35">
      <c r="A80" s="18"/>
      <c r="B80" s="18"/>
      <c r="C80" s="17"/>
      <c r="D80" s="17"/>
      <c r="E80" s="17"/>
      <c r="F80" s="18"/>
      <c r="G80" s="17"/>
      <c r="H80" s="19"/>
      <c r="I80" s="18"/>
      <c r="J80" s="18"/>
      <c r="K80" s="20"/>
      <c r="L80" s="18"/>
      <c r="M80" s="18"/>
      <c r="N80" s="8"/>
      <c r="O80" s="8"/>
      <c r="P80" s="23"/>
      <c r="Q80" s="22"/>
      <c r="R80" s="17"/>
      <c r="S80" s="17"/>
      <c r="T80" s="17"/>
      <c r="U80" s="17"/>
      <c r="V80" s="17"/>
      <c r="W80" s="17"/>
      <c r="X80" s="17"/>
      <c r="Y80" s="17"/>
      <c r="Z80" s="18"/>
      <c r="AA80" s="18"/>
      <c r="AB80" s="18"/>
      <c r="AC80" s="17"/>
      <c r="AD80" s="17"/>
      <c r="AE80" s="17"/>
      <c r="AF80" s="18"/>
      <c r="AG80" s="17"/>
      <c r="AH80" s="17"/>
      <c r="AI80" s="18"/>
      <c r="AJ80" s="18"/>
      <c r="AK80" s="18"/>
      <c r="AL80" s="18"/>
      <c r="AM80" s="18"/>
      <c r="AN80" s="18"/>
      <c r="AO80" s="35"/>
      <c r="AP80" s="18"/>
      <c r="AQ80" s="18"/>
      <c r="AR80" s="18"/>
      <c r="AS80" s="17"/>
      <c r="AT80" s="17"/>
      <c r="AU80" s="17"/>
      <c r="AV80" s="17"/>
      <c r="AW80" s="17"/>
      <c r="AX80" s="17"/>
      <c r="AY80" s="17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DH80" s="11"/>
      <c r="DI80" s="11"/>
      <c r="DJ80" s="11"/>
      <c r="DK80" s="11"/>
      <c r="DL80" s="11"/>
    </row>
    <row r="81" spans="1:116" ht="39" customHeight="1" x14ac:dyDescent="0.35">
      <c r="A81" s="18"/>
      <c r="B81" s="18"/>
      <c r="C81" s="17"/>
      <c r="D81" s="17"/>
      <c r="E81" s="17"/>
      <c r="F81" s="18"/>
      <c r="G81" s="17"/>
      <c r="H81" s="19"/>
      <c r="I81" s="18"/>
      <c r="J81" s="18"/>
      <c r="K81" s="20"/>
      <c r="L81" s="18"/>
      <c r="M81" s="18"/>
      <c r="N81" s="8"/>
      <c r="O81" s="8"/>
      <c r="P81" s="22"/>
      <c r="Q81" s="22"/>
      <c r="R81" s="17"/>
      <c r="S81" s="17"/>
      <c r="T81" s="17"/>
      <c r="U81" s="17"/>
      <c r="V81" s="17"/>
      <c r="W81" s="17"/>
      <c r="X81" s="17"/>
      <c r="Y81" s="17"/>
      <c r="Z81" s="18"/>
      <c r="AA81" s="18"/>
      <c r="AB81" s="18"/>
      <c r="AC81" s="17"/>
      <c r="AD81" s="17"/>
      <c r="AE81" s="17"/>
      <c r="AF81" s="18"/>
      <c r="AG81" s="17"/>
      <c r="AH81" s="17"/>
      <c r="AI81" s="18"/>
      <c r="AJ81" s="18"/>
      <c r="AK81" s="18"/>
      <c r="AL81" s="18"/>
      <c r="AM81" s="18"/>
      <c r="AN81" s="18"/>
      <c r="AO81" s="35"/>
      <c r="AP81" s="18"/>
      <c r="AQ81" s="18"/>
      <c r="AR81" s="18"/>
      <c r="AS81" s="17"/>
      <c r="AT81" s="17"/>
      <c r="AU81" s="17"/>
      <c r="AV81" s="17"/>
      <c r="AW81" s="17"/>
      <c r="AX81" s="17"/>
      <c r="AY81" s="17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DH81" s="11"/>
      <c r="DI81" s="11"/>
      <c r="DJ81" s="11"/>
      <c r="DK81" s="11"/>
      <c r="DL81" s="11"/>
    </row>
    <row r="82" spans="1:116" ht="39" customHeight="1" x14ac:dyDescent="0.35">
      <c r="A82" s="18"/>
      <c r="B82" s="18"/>
      <c r="C82" s="17"/>
      <c r="D82" s="17"/>
      <c r="E82" s="17"/>
      <c r="F82" s="18"/>
      <c r="G82" s="17"/>
      <c r="H82" s="19"/>
      <c r="I82" s="18"/>
      <c r="J82" s="18"/>
      <c r="K82" s="20"/>
      <c r="L82" s="18"/>
      <c r="M82" s="18"/>
      <c r="N82" s="8"/>
      <c r="O82" s="8"/>
      <c r="P82" s="22"/>
      <c r="Q82" s="22"/>
      <c r="R82" s="17"/>
      <c r="S82" s="17"/>
      <c r="T82" s="17"/>
      <c r="U82" s="17"/>
      <c r="V82" s="17"/>
      <c r="W82" s="17"/>
      <c r="X82" s="17"/>
      <c r="Y82" s="17"/>
      <c r="Z82" s="18"/>
      <c r="AA82" s="18"/>
      <c r="AB82" s="18"/>
      <c r="AC82" s="17"/>
      <c r="AD82" s="17"/>
      <c r="AE82" s="17"/>
      <c r="AF82" s="18"/>
      <c r="AG82" s="17"/>
      <c r="AH82" s="17"/>
      <c r="AI82" s="18"/>
      <c r="AJ82" s="18"/>
      <c r="AK82" s="18"/>
      <c r="AL82" s="18"/>
      <c r="AM82" s="18"/>
      <c r="AN82" s="18"/>
      <c r="AO82" s="35"/>
      <c r="AP82" s="18"/>
      <c r="AQ82" s="18"/>
      <c r="AR82" s="18"/>
      <c r="AS82" s="17"/>
      <c r="AT82" s="17"/>
      <c r="AU82" s="17"/>
      <c r="AV82" s="17"/>
      <c r="AW82" s="17"/>
      <c r="AX82" s="17"/>
      <c r="AY82" s="17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DH82" s="11"/>
      <c r="DI82" s="11"/>
      <c r="DJ82" s="11"/>
      <c r="DK82" s="11"/>
      <c r="DL82" s="11"/>
    </row>
    <row r="83" spans="1:116" ht="39" customHeight="1" x14ac:dyDescent="0.35">
      <c r="A83" s="18"/>
      <c r="B83" s="18"/>
      <c r="C83" s="17"/>
      <c r="D83" s="17"/>
      <c r="E83" s="17"/>
      <c r="F83" s="18"/>
      <c r="G83" s="17"/>
      <c r="H83" s="19"/>
      <c r="I83" s="18"/>
      <c r="J83" s="18"/>
      <c r="K83" s="20"/>
      <c r="L83" s="18"/>
      <c r="M83" s="18"/>
      <c r="N83" s="8"/>
      <c r="O83" s="8"/>
      <c r="P83" s="22"/>
      <c r="Q83" s="22"/>
      <c r="R83" s="17"/>
      <c r="S83" s="17"/>
      <c r="T83" s="17"/>
      <c r="U83" s="17"/>
      <c r="V83" s="17"/>
      <c r="W83" s="17"/>
      <c r="X83" s="17"/>
      <c r="Y83" s="17"/>
      <c r="Z83" s="18"/>
      <c r="AA83" s="18"/>
      <c r="AB83" s="18"/>
      <c r="AC83" s="17"/>
      <c r="AD83" s="17"/>
      <c r="AE83" s="17"/>
      <c r="AF83" s="18"/>
      <c r="AG83" s="18"/>
      <c r="AH83" s="17"/>
      <c r="AI83" s="18"/>
      <c r="AJ83" s="18"/>
      <c r="AK83" s="18"/>
      <c r="AL83" s="18"/>
      <c r="AM83" s="18"/>
      <c r="AN83" s="18"/>
      <c r="AO83" s="35"/>
      <c r="AP83" s="18"/>
      <c r="AQ83" s="18"/>
      <c r="AR83" s="18"/>
      <c r="AS83" s="17"/>
      <c r="AT83" s="17"/>
      <c r="AU83" s="17"/>
      <c r="AV83" s="17"/>
      <c r="AW83" s="17"/>
      <c r="AX83" s="17"/>
      <c r="AY83" s="17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DH83" s="11"/>
      <c r="DI83" s="11"/>
      <c r="DJ83" s="11"/>
      <c r="DK83" s="11"/>
      <c r="DL83" s="11"/>
    </row>
    <row r="84" spans="1:116" ht="39" customHeight="1" x14ac:dyDescent="0.35">
      <c r="A84" s="18"/>
      <c r="B84" s="18"/>
      <c r="C84" s="17"/>
      <c r="D84" s="17"/>
      <c r="E84" s="17"/>
      <c r="F84" s="18"/>
      <c r="G84" s="17"/>
      <c r="H84" s="19"/>
      <c r="I84" s="18"/>
      <c r="J84" s="18"/>
      <c r="K84" s="20"/>
      <c r="L84" s="18"/>
      <c r="M84" s="18"/>
      <c r="N84" s="8"/>
      <c r="O84" s="8"/>
      <c r="P84" s="23"/>
      <c r="Q84" s="22"/>
      <c r="R84" s="17"/>
      <c r="S84" s="17"/>
      <c r="T84" s="17"/>
      <c r="U84" s="17"/>
      <c r="V84" s="17"/>
      <c r="W84" s="17"/>
      <c r="X84" s="17"/>
      <c r="Y84" s="17"/>
      <c r="Z84" s="18"/>
      <c r="AA84" s="18"/>
      <c r="AB84" s="18"/>
      <c r="AC84" s="17"/>
      <c r="AD84" s="17"/>
      <c r="AE84" s="17"/>
      <c r="AF84" s="18"/>
      <c r="AG84" s="17"/>
      <c r="AH84" s="17"/>
      <c r="AI84" s="18"/>
      <c r="AJ84" s="18"/>
      <c r="AK84" s="18"/>
      <c r="AL84" s="18"/>
      <c r="AM84" s="18"/>
      <c r="AN84" s="18"/>
      <c r="AO84" s="35"/>
      <c r="AP84" s="18"/>
      <c r="AQ84" s="18"/>
      <c r="AR84" s="18"/>
      <c r="AS84" s="17"/>
      <c r="AT84" s="17"/>
      <c r="AU84" s="17"/>
      <c r="AV84" s="17"/>
      <c r="AW84" s="17"/>
      <c r="AX84" s="17"/>
      <c r="AY84" s="17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DH84" s="11"/>
      <c r="DI84" s="11"/>
      <c r="DJ84" s="11"/>
      <c r="DK84" s="11"/>
      <c r="DL84" s="11"/>
    </row>
    <row r="85" spans="1:116" ht="39" customHeight="1" x14ac:dyDescent="0.35">
      <c r="A85" s="18"/>
      <c r="B85" s="18"/>
      <c r="C85" s="17"/>
      <c r="D85" s="17"/>
      <c r="E85" s="17"/>
      <c r="F85" s="18"/>
      <c r="G85" s="17"/>
      <c r="H85" s="19"/>
      <c r="I85" s="18"/>
      <c r="J85" s="18"/>
      <c r="K85" s="20"/>
      <c r="L85" s="18"/>
      <c r="M85" s="18"/>
      <c r="N85" s="8"/>
      <c r="O85" s="8"/>
      <c r="P85" s="22"/>
      <c r="Q85" s="22"/>
      <c r="R85" s="17"/>
      <c r="S85" s="17"/>
      <c r="T85" s="17"/>
      <c r="U85" s="17"/>
      <c r="V85" s="17"/>
      <c r="W85" s="17"/>
      <c r="X85" s="17"/>
      <c r="Y85" s="17"/>
      <c r="Z85" s="18"/>
      <c r="AA85" s="18"/>
      <c r="AB85" s="18"/>
      <c r="AC85" s="17"/>
      <c r="AD85" s="17"/>
      <c r="AE85" s="17"/>
      <c r="AF85" s="18"/>
      <c r="AG85" s="17"/>
      <c r="AH85" s="17"/>
      <c r="AI85" s="18"/>
      <c r="AJ85" s="18"/>
      <c r="AK85" s="18"/>
      <c r="AL85" s="18"/>
      <c r="AM85" s="18"/>
      <c r="AN85" s="18"/>
      <c r="AO85" s="35"/>
      <c r="AP85" s="18"/>
      <c r="AQ85" s="18"/>
      <c r="AR85" s="18"/>
      <c r="AS85" s="17"/>
      <c r="AT85" s="17"/>
      <c r="AU85" s="17"/>
      <c r="AV85" s="17"/>
      <c r="AW85" s="17"/>
      <c r="AX85" s="17"/>
      <c r="AY85" s="17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DH85" s="11"/>
      <c r="DI85" s="11"/>
      <c r="DJ85" s="11"/>
      <c r="DK85" s="11"/>
      <c r="DL85" s="11"/>
    </row>
    <row r="86" spans="1:116" ht="39" customHeight="1" x14ac:dyDescent="0.35">
      <c r="A86" s="18"/>
      <c r="B86" s="18"/>
      <c r="C86" s="17"/>
      <c r="D86" s="17"/>
      <c r="E86" s="17"/>
      <c r="F86" s="18"/>
      <c r="G86" s="17"/>
      <c r="H86" s="19"/>
      <c r="I86" s="18"/>
      <c r="J86" s="18"/>
      <c r="K86" s="20"/>
      <c r="L86" s="18"/>
      <c r="M86" s="18"/>
      <c r="N86" s="8"/>
      <c r="O86" s="8"/>
      <c r="P86" s="22"/>
      <c r="Q86" s="22"/>
      <c r="R86" s="17"/>
      <c r="S86" s="17"/>
      <c r="T86" s="17"/>
      <c r="U86" s="17"/>
      <c r="V86" s="17"/>
      <c r="W86" s="17"/>
      <c r="X86" s="17"/>
      <c r="Y86" s="17"/>
      <c r="Z86" s="18"/>
      <c r="AA86" s="18"/>
      <c r="AB86" s="18"/>
      <c r="AC86" s="17"/>
      <c r="AD86" s="17"/>
      <c r="AE86" s="17"/>
      <c r="AF86" s="18"/>
      <c r="AG86" s="17"/>
      <c r="AH86" s="17"/>
      <c r="AI86" s="18"/>
      <c r="AJ86" s="18"/>
      <c r="AK86" s="18"/>
      <c r="AL86" s="18"/>
      <c r="AM86" s="18"/>
      <c r="AN86" s="18"/>
      <c r="AO86" s="35"/>
      <c r="AP86" s="18"/>
      <c r="AQ86" s="18"/>
      <c r="AR86" s="18"/>
      <c r="AS86" s="17"/>
      <c r="AT86" s="17"/>
      <c r="AU86" s="17"/>
      <c r="AV86" s="17"/>
      <c r="AW86" s="17"/>
      <c r="AX86" s="17"/>
      <c r="AY86" s="17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DH86" s="11"/>
      <c r="DI86" s="11"/>
      <c r="DJ86" s="11"/>
      <c r="DK86" s="11"/>
      <c r="DL86" s="11"/>
    </row>
    <row r="87" spans="1:116" ht="39" customHeight="1" x14ac:dyDescent="0.35">
      <c r="A87" s="18"/>
      <c r="B87" s="18"/>
      <c r="C87" s="17"/>
      <c r="D87" s="17"/>
      <c r="E87" s="17"/>
      <c r="F87" s="18"/>
      <c r="G87" s="17"/>
      <c r="H87" s="19"/>
      <c r="I87" s="18"/>
      <c r="J87" s="18"/>
      <c r="K87" s="20"/>
      <c r="L87" s="18"/>
      <c r="M87" s="18"/>
      <c r="N87" s="8"/>
      <c r="O87" s="8"/>
      <c r="P87" s="22"/>
      <c r="Q87" s="22"/>
      <c r="R87" s="17"/>
      <c r="S87" s="17"/>
      <c r="T87" s="17"/>
      <c r="U87" s="17"/>
      <c r="V87" s="17"/>
      <c r="W87" s="17"/>
      <c r="X87" s="17"/>
      <c r="Y87" s="17"/>
      <c r="Z87" s="18"/>
      <c r="AA87" s="18"/>
      <c r="AB87" s="18"/>
      <c r="AC87" s="17"/>
      <c r="AD87" s="17"/>
      <c r="AE87" s="17"/>
      <c r="AF87" s="18"/>
      <c r="AG87" s="18"/>
      <c r="AH87" s="17"/>
      <c r="AI87" s="18"/>
      <c r="AJ87" s="18"/>
      <c r="AK87" s="18"/>
      <c r="AL87" s="18"/>
      <c r="AM87" s="18"/>
      <c r="AN87" s="18"/>
      <c r="AO87" s="35"/>
      <c r="AP87" s="18"/>
      <c r="AQ87" s="18"/>
      <c r="AR87" s="18"/>
      <c r="AS87" s="17"/>
      <c r="AT87" s="17"/>
      <c r="AU87" s="17"/>
      <c r="AV87" s="17"/>
      <c r="AW87" s="17"/>
      <c r="AX87" s="17"/>
      <c r="AY87" s="17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DH87" s="11"/>
      <c r="DI87" s="11"/>
      <c r="DJ87" s="11"/>
      <c r="DK87" s="11"/>
      <c r="DL87" s="11"/>
    </row>
    <row r="88" spans="1:116" ht="39" customHeight="1" x14ac:dyDescent="0.35">
      <c r="A88" s="18"/>
      <c r="B88" s="18"/>
      <c r="C88" s="17"/>
      <c r="D88" s="17"/>
      <c r="E88" s="17"/>
      <c r="F88" s="18"/>
      <c r="G88" s="18"/>
      <c r="H88" s="19"/>
      <c r="I88" s="18"/>
      <c r="J88" s="18"/>
      <c r="K88" s="20"/>
      <c r="L88" s="18"/>
      <c r="M88" s="18"/>
      <c r="N88" s="54"/>
      <c r="O88" s="67"/>
      <c r="P88" s="22"/>
      <c r="Q88" s="22"/>
      <c r="R88" s="18"/>
      <c r="S88" s="18"/>
      <c r="T88" s="18"/>
      <c r="U88" s="18"/>
      <c r="V88" s="18"/>
      <c r="W88" s="17"/>
      <c r="X88" s="17"/>
      <c r="Y88" s="17"/>
      <c r="Z88" s="18"/>
      <c r="AA88" s="18"/>
      <c r="AB88" s="18"/>
      <c r="AC88" s="17"/>
      <c r="AD88" s="17"/>
      <c r="AE88" s="17"/>
      <c r="AF88" s="17"/>
      <c r="AG88" s="17"/>
      <c r="AH88" s="17"/>
      <c r="AI88" s="18"/>
      <c r="AJ88" s="18"/>
      <c r="AK88" s="18"/>
      <c r="AL88" s="18"/>
      <c r="AM88" s="18"/>
      <c r="AN88" s="18"/>
      <c r="AO88" s="35"/>
      <c r="AP88" s="18"/>
      <c r="AQ88" s="18"/>
      <c r="AR88" s="18"/>
      <c r="AS88" s="17"/>
      <c r="AT88" s="17"/>
      <c r="AU88" s="17"/>
      <c r="AV88" s="17"/>
      <c r="AW88" s="17"/>
      <c r="AX88" s="17"/>
      <c r="AY88" s="17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DH88" s="11"/>
      <c r="DI88" s="11"/>
      <c r="DJ88" s="11"/>
      <c r="DK88" s="11"/>
      <c r="DL88" s="11"/>
    </row>
    <row r="89" spans="1:116" ht="39" customHeight="1" x14ac:dyDescent="0.35">
      <c r="A89" s="18"/>
      <c r="B89" s="18"/>
      <c r="C89" s="17"/>
      <c r="D89" s="17"/>
      <c r="E89" s="17"/>
      <c r="F89" s="18"/>
      <c r="G89" s="17"/>
      <c r="H89" s="19"/>
      <c r="I89" s="18"/>
      <c r="J89" s="18"/>
      <c r="K89" s="20"/>
      <c r="L89" s="18"/>
      <c r="M89" s="18"/>
      <c r="N89" s="54"/>
      <c r="O89" s="67"/>
      <c r="P89" s="22"/>
      <c r="Q89" s="22"/>
      <c r="R89" s="17"/>
      <c r="S89" s="17"/>
      <c r="T89" s="17"/>
      <c r="U89" s="17"/>
      <c r="V89" s="17"/>
      <c r="W89" s="17"/>
      <c r="X89" s="17"/>
      <c r="Y89" s="17"/>
      <c r="Z89" s="18"/>
      <c r="AA89" s="18"/>
      <c r="AB89" s="18"/>
      <c r="AC89" s="17"/>
      <c r="AD89" s="17"/>
      <c r="AE89" s="17"/>
      <c r="AF89" s="18"/>
      <c r="AG89" s="18"/>
      <c r="AH89" s="17"/>
      <c r="AI89" s="18"/>
      <c r="AJ89" s="18"/>
      <c r="AK89" s="18"/>
      <c r="AL89" s="18"/>
      <c r="AM89" s="18"/>
      <c r="AN89" s="18"/>
      <c r="AO89" s="35"/>
      <c r="AP89" s="18"/>
      <c r="AQ89" s="18"/>
      <c r="AR89" s="18"/>
      <c r="AS89" s="17"/>
      <c r="AT89" s="17"/>
      <c r="AU89" s="17"/>
      <c r="AV89" s="17"/>
      <c r="AW89" s="17"/>
      <c r="AX89" s="17"/>
      <c r="AY89" s="17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DH89" s="11"/>
      <c r="DI89" s="11"/>
      <c r="DJ89" s="11"/>
      <c r="DK89" s="11"/>
      <c r="DL89" s="11"/>
    </row>
    <row r="90" spans="1:116" ht="39" customHeight="1" x14ac:dyDescent="0.35">
      <c r="A90" s="18"/>
      <c r="B90" s="18"/>
      <c r="C90" s="17"/>
      <c r="D90" s="17"/>
      <c r="E90" s="17"/>
      <c r="F90" s="18"/>
      <c r="G90" s="17"/>
      <c r="H90" s="19"/>
      <c r="I90" s="18"/>
      <c r="J90" s="18"/>
      <c r="K90" s="20"/>
      <c r="L90" s="18"/>
      <c r="M90" s="18"/>
      <c r="N90" s="54"/>
      <c r="O90" s="67"/>
      <c r="P90" s="22"/>
      <c r="Q90" s="22"/>
      <c r="R90" s="17"/>
      <c r="S90" s="17"/>
      <c r="T90" s="17"/>
      <c r="U90" s="17"/>
      <c r="V90" s="17"/>
      <c r="W90" s="17"/>
      <c r="X90" s="17"/>
      <c r="Y90" s="17"/>
      <c r="Z90" s="18"/>
      <c r="AA90" s="18"/>
      <c r="AB90" s="18"/>
      <c r="AC90" s="17"/>
      <c r="AD90" s="17"/>
      <c r="AE90" s="17"/>
      <c r="AF90" s="18"/>
      <c r="AG90" s="18"/>
      <c r="AH90" s="17"/>
      <c r="AI90" s="18"/>
      <c r="AJ90" s="18"/>
      <c r="AK90" s="18"/>
      <c r="AL90" s="18"/>
      <c r="AM90" s="18"/>
      <c r="AN90" s="18"/>
      <c r="AO90" s="35"/>
      <c r="AP90" s="18"/>
      <c r="AQ90" s="18"/>
      <c r="AR90" s="18"/>
      <c r="AS90" s="17"/>
      <c r="AT90" s="17"/>
      <c r="AU90" s="17"/>
      <c r="AV90" s="17"/>
      <c r="AW90" s="17"/>
      <c r="AX90" s="17"/>
      <c r="AY90" s="17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DH90" s="11"/>
      <c r="DI90" s="11"/>
      <c r="DJ90" s="11"/>
      <c r="DK90" s="11"/>
      <c r="DL90" s="11"/>
    </row>
    <row r="91" spans="1:116" ht="39" customHeight="1" x14ac:dyDescent="0.35">
      <c r="A91" s="18"/>
      <c r="B91" s="18"/>
      <c r="C91" s="17"/>
      <c r="D91" s="17"/>
      <c r="E91" s="17"/>
      <c r="F91" s="18"/>
      <c r="G91" s="17"/>
      <c r="H91" s="19"/>
      <c r="I91" s="18"/>
      <c r="J91" s="18"/>
      <c r="K91" s="20"/>
      <c r="L91" s="18"/>
      <c r="M91" s="18"/>
      <c r="N91" s="54"/>
      <c r="O91" s="67"/>
      <c r="P91" s="22"/>
      <c r="Q91" s="22"/>
      <c r="R91" s="17"/>
      <c r="S91" s="17"/>
      <c r="T91" s="17"/>
      <c r="U91" s="17"/>
      <c r="V91" s="17"/>
      <c r="W91" s="17"/>
      <c r="X91" s="17"/>
      <c r="Y91" s="17"/>
      <c r="Z91" s="18"/>
      <c r="AA91" s="18"/>
      <c r="AB91" s="18"/>
      <c r="AC91" s="17"/>
      <c r="AD91" s="17"/>
      <c r="AE91" s="17"/>
      <c r="AF91" s="18"/>
      <c r="AG91" s="18"/>
      <c r="AH91" s="17"/>
      <c r="AI91" s="18"/>
      <c r="AJ91" s="18"/>
      <c r="AK91" s="18"/>
      <c r="AL91" s="18"/>
      <c r="AM91" s="18"/>
      <c r="AN91" s="18"/>
      <c r="AO91" s="35"/>
      <c r="AP91" s="18"/>
      <c r="AQ91" s="18"/>
      <c r="AR91" s="18"/>
      <c r="AS91" s="17"/>
      <c r="AT91" s="17"/>
      <c r="AU91" s="17"/>
      <c r="AV91" s="17"/>
      <c r="AW91" s="17"/>
      <c r="AX91" s="17"/>
      <c r="AY91" s="17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DH91" s="11"/>
      <c r="DI91" s="11"/>
      <c r="DJ91" s="11"/>
      <c r="DK91" s="11"/>
      <c r="DL91" s="11"/>
    </row>
    <row r="92" spans="1:116" ht="39" customHeight="1" x14ac:dyDescent="0.35">
      <c r="A92" s="18"/>
      <c r="B92" s="18"/>
      <c r="C92" s="17"/>
      <c r="D92" s="17"/>
      <c r="E92" s="17"/>
      <c r="F92" s="18"/>
      <c r="G92" s="17"/>
      <c r="H92" s="19"/>
      <c r="I92" s="18"/>
      <c r="J92" s="18"/>
      <c r="K92" s="20"/>
      <c r="L92" s="18"/>
      <c r="M92" s="18"/>
      <c r="N92" s="54"/>
      <c r="O92" s="67"/>
      <c r="P92" s="22"/>
      <c r="Q92" s="22"/>
      <c r="R92" s="17"/>
      <c r="S92" s="17"/>
      <c r="T92" s="17"/>
      <c r="U92" s="17"/>
      <c r="V92" s="17"/>
      <c r="W92" s="17"/>
      <c r="X92" s="17"/>
      <c r="Y92" s="17"/>
      <c r="Z92" s="18"/>
      <c r="AA92" s="18"/>
      <c r="AB92" s="18"/>
      <c r="AC92" s="17"/>
      <c r="AD92" s="17"/>
      <c r="AE92" s="17"/>
      <c r="AF92" s="18"/>
      <c r="AG92" s="18"/>
      <c r="AH92" s="17"/>
      <c r="AI92" s="18"/>
      <c r="AJ92" s="18"/>
      <c r="AK92" s="18"/>
      <c r="AL92" s="18"/>
      <c r="AM92" s="18"/>
      <c r="AN92" s="18"/>
      <c r="AO92" s="35"/>
      <c r="AP92" s="18"/>
      <c r="AQ92" s="18"/>
      <c r="AR92" s="18"/>
      <c r="AS92" s="17"/>
      <c r="AT92" s="17"/>
      <c r="AU92" s="17"/>
      <c r="AV92" s="17"/>
      <c r="AW92" s="17"/>
      <c r="AX92" s="17"/>
      <c r="AY92" s="17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DH92" s="11"/>
      <c r="DI92" s="11"/>
      <c r="DJ92" s="11"/>
      <c r="DK92" s="11"/>
      <c r="DL92" s="11"/>
    </row>
    <row r="93" spans="1:116" ht="39" customHeight="1" x14ac:dyDescent="0.35">
      <c r="A93" s="18"/>
      <c r="B93" s="18"/>
      <c r="C93" s="17"/>
      <c r="D93" s="17"/>
      <c r="E93" s="17"/>
      <c r="F93" s="18"/>
      <c r="G93" s="18"/>
      <c r="H93" s="19"/>
      <c r="I93" s="18"/>
      <c r="J93" s="18"/>
      <c r="K93" s="20"/>
      <c r="L93" s="18"/>
      <c r="M93" s="18"/>
      <c r="N93" s="54"/>
      <c r="O93" s="67"/>
      <c r="P93" s="22"/>
      <c r="Q93" s="22"/>
      <c r="R93" s="18"/>
      <c r="S93" s="18"/>
      <c r="T93" s="18"/>
      <c r="U93" s="18"/>
      <c r="V93" s="18"/>
      <c r="W93" s="17"/>
      <c r="X93" s="17"/>
      <c r="Y93" s="17"/>
      <c r="Z93" s="18"/>
      <c r="AA93" s="18"/>
      <c r="AB93" s="18"/>
      <c r="AC93" s="17"/>
      <c r="AD93" s="17"/>
      <c r="AE93" s="17"/>
      <c r="AF93" s="17"/>
      <c r="AG93" s="17"/>
      <c r="AH93" s="17"/>
      <c r="AI93" s="18"/>
      <c r="AJ93" s="18"/>
      <c r="AK93" s="18"/>
      <c r="AL93" s="18"/>
      <c r="AM93" s="18"/>
      <c r="AN93" s="18"/>
      <c r="AO93" s="35"/>
      <c r="AP93" s="18"/>
      <c r="AQ93" s="18"/>
      <c r="AR93" s="18"/>
      <c r="AS93" s="17"/>
      <c r="AT93" s="17"/>
      <c r="AU93" s="17"/>
      <c r="AV93" s="17"/>
      <c r="AW93" s="17"/>
      <c r="AX93" s="17"/>
      <c r="AY93" s="17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DH93" s="11"/>
      <c r="DI93" s="11"/>
      <c r="DJ93" s="11"/>
      <c r="DK93" s="11"/>
      <c r="DL93" s="11"/>
    </row>
    <row r="94" spans="1:116" ht="39" customHeight="1" x14ac:dyDescent="0.35">
      <c r="A94" s="18"/>
      <c r="B94" s="18"/>
      <c r="C94" s="17"/>
      <c r="D94" s="17"/>
      <c r="E94" s="17"/>
      <c r="F94" s="18"/>
      <c r="G94" s="18"/>
      <c r="H94" s="19"/>
      <c r="I94" s="18"/>
      <c r="J94" s="18"/>
      <c r="K94" s="20"/>
      <c r="L94" s="18"/>
      <c r="M94" s="18"/>
      <c r="N94" s="54"/>
      <c r="O94" s="67"/>
      <c r="P94" s="22"/>
      <c r="Q94" s="22"/>
      <c r="R94" s="18"/>
      <c r="S94" s="18"/>
      <c r="T94" s="18"/>
      <c r="U94" s="18"/>
      <c r="V94" s="18"/>
      <c r="W94" s="17"/>
      <c r="X94" s="17"/>
      <c r="Y94" s="17"/>
      <c r="Z94" s="18"/>
      <c r="AA94" s="18"/>
      <c r="AB94" s="18"/>
      <c r="AC94" s="17"/>
      <c r="AD94" s="17"/>
      <c r="AE94" s="17"/>
      <c r="AF94" s="18"/>
      <c r="AG94" s="18"/>
      <c r="AH94" s="17"/>
      <c r="AI94" s="18"/>
      <c r="AJ94" s="18"/>
      <c r="AK94" s="18"/>
      <c r="AL94" s="18"/>
      <c r="AM94" s="18"/>
      <c r="AN94" s="18"/>
      <c r="AO94" s="35"/>
      <c r="AP94" s="18"/>
      <c r="AQ94" s="18"/>
      <c r="AR94" s="18"/>
      <c r="AS94" s="17"/>
      <c r="AT94" s="17"/>
      <c r="AU94" s="17"/>
      <c r="AV94" s="17"/>
      <c r="AW94" s="17"/>
      <c r="AX94" s="17"/>
      <c r="AY94" s="17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DH94" s="11"/>
      <c r="DI94" s="11"/>
      <c r="DJ94" s="11"/>
      <c r="DK94" s="11"/>
      <c r="DL94" s="11"/>
    </row>
    <row r="95" spans="1:116" ht="39" customHeight="1" x14ac:dyDescent="0.35">
      <c r="A95" s="18"/>
      <c r="B95" s="18"/>
      <c r="C95" s="17"/>
      <c r="D95" s="17"/>
      <c r="E95" s="17"/>
      <c r="F95" s="18"/>
      <c r="G95" s="18"/>
      <c r="H95" s="19"/>
      <c r="I95" s="18"/>
      <c r="J95" s="18"/>
      <c r="K95" s="20"/>
      <c r="L95" s="18"/>
      <c r="M95" s="18"/>
      <c r="N95" s="54"/>
      <c r="O95" s="67"/>
      <c r="P95" s="22"/>
      <c r="Q95" s="22"/>
      <c r="R95" s="18"/>
      <c r="S95" s="18"/>
      <c r="T95" s="18"/>
      <c r="U95" s="18"/>
      <c r="V95" s="18"/>
      <c r="W95" s="17"/>
      <c r="X95" s="17"/>
      <c r="Y95" s="17"/>
      <c r="Z95" s="18"/>
      <c r="AA95" s="18"/>
      <c r="AB95" s="18"/>
      <c r="AC95" s="17"/>
      <c r="AD95" s="17"/>
      <c r="AE95" s="17"/>
      <c r="AF95" s="18"/>
      <c r="AG95" s="18"/>
      <c r="AH95" s="17"/>
      <c r="AI95" s="18"/>
      <c r="AJ95" s="18"/>
      <c r="AK95" s="18"/>
      <c r="AL95" s="18"/>
      <c r="AM95" s="18"/>
      <c r="AN95" s="18"/>
      <c r="AO95" s="35"/>
      <c r="AP95" s="18"/>
      <c r="AQ95" s="18"/>
      <c r="AR95" s="18"/>
      <c r="AS95" s="17"/>
      <c r="AT95" s="17"/>
      <c r="AU95" s="17"/>
      <c r="AV95" s="17"/>
      <c r="AW95" s="17"/>
      <c r="AX95" s="17"/>
      <c r="AY95" s="17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32"/>
      <c r="CA95" s="32"/>
      <c r="CB95" s="32"/>
      <c r="CC95" s="32"/>
      <c r="CD95" s="32"/>
      <c r="CE95" s="32"/>
      <c r="CF95" s="32"/>
      <c r="CG95" s="32"/>
      <c r="CH95" s="32"/>
      <c r="CI95" s="32"/>
      <c r="CJ95" s="32"/>
      <c r="CK95" s="32"/>
      <c r="CL95" s="32"/>
      <c r="CM95" s="32"/>
      <c r="CN95" s="32"/>
      <c r="CO95" s="32"/>
      <c r="CP95" s="32"/>
      <c r="CQ95" s="32"/>
      <c r="DH95" s="11"/>
      <c r="DI95" s="11"/>
      <c r="DJ95" s="11"/>
      <c r="DK95" s="11"/>
      <c r="DL95" s="11"/>
    </row>
    <row r="96" spans="1:116" ht="39" customHeight="1" x14ac:dyDescent="0.35">
      <c r="A96" s="18"/>
      <c r="B96" s="18"/>
      <c r="C96" s="17"/>
      <c r="D96" s="17"/>
      <c r="E96" s="17"/>
      <c r="F96" s="18"/>
      <c r="G96" s="18"/>
      <c r="H96" s="19"/>
      <c r="I96" s="18"/>
      <c r="J96" s="18"/>
      <c r="K96" s="20"/>
      <c r="L96" s="18"/>
      <c r="M96" s="18"/>
      <c r="N96" s="54"/>
      <c r="O96" s="67"/>
      <c r="P96" s="22"/>
      <c r="Q96" s="22"/>
      <c r="R96" s="18"/>
      <c r="S96" s="18"/>
      <c r="T96" s="18"/>
      <c r="U96" s="18"/>
      <c r="V96" s="18"/>
      <c r="W96" s="17"/>
      <c r="X96" s="17"/>
      <c r="Y96" s="17"/>
      <c r="Z96" s="18"/>
      <c r="AA96" s="18"/>
      <c r="AB96" s="18"/>
      <c r="AC96" s="17"/>
      <c r="AD96" s="17"/>
      <c r="AE96" s="17"/>
      <c r="AF96" s="17"/>
      <c r="AG96" s="17"/>
      <c r="AH96" s="17"/>
      <c r="AI96" s="18"/>
      <c r="AJ96" s="18"/>
      <c r="AK96" s="18"/>
      <c r="AL96" s="18"/>
      <c r="AM96" s="18"/>
      <c r="AN96" s="18"/>
      <c r="AO96" s="35"/>
      <c r="AP96" s="18"/>
      <c r="AQ96" s="18"/>
      <c r="AR96" s="18"/>
      <c r="AS96" s="17"/>
      <c r="AT96" s="17"/>
      <c r="AU96" s="17"/>
      <c r="AV96" s="17"/>
      <c r="AW96" s="17"/>
      <c r="AX96" s="17"/>
      <c r="AY96" s="17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2"/>
      <c r="CN96" s="32"/>
      <c r="CO96" s="32"/>
      <c r="CP96" s="32"/>
      <c r="CQ96" s="32"/>
      <c r="DH96" s="11"/>
      <c r="DI96" s="11"/>
      <c r="DJ96" s="11"/>
      <c r="DK96" s="11"/>
      <c r="DL96" s="11"/>
    </row>
    <row r="97" spans="1:116" ht="39" customHeight="1" x14ac:dyDescent="0.35">
      <c r="A97" s="18"/>
      <c r="B97" s="18"/>
      <c r="C97" s="18"/>
      <c r="D97" s="17"/>
      <c r="E97" s="17"/>
      <c r="F97" s="17"/>
      <c r="G97" s="17"/>
      <c r="H97" s="19"/>
      <c r="I97" s="18"/>
      <c r="J97" s="18"/>
      <c r="K97" s="20"/>
      <c r="L97" s="18"/>
      <c r="M97" s="18"/>
      <c r="N97" s="54"/>
      <c r="O97" s="67"/>
      <c r="P97" s="22"/>
      <c r="Q97" s="22"/>
      <c r="R97" s="17"/>
      <c r="S97" s="17"/>
      <c r="T97" s="17"/>
      <c r="U97" s="17"/>
      <c r="V97" s="17"/>
      <c r="W97" s="17"/>
      <c r="X97" s="17"/>
      <c r="Y97" s="17"/>
      <c r="Z97" s="18"/>
      <c r="AA97" s="18"/>
      <c r="AB97" s="18"/>
      <c r="AC97" s="17"/>
      <c r="AD97" s="17"/>
      <c r="AE97" s="17"/>
      <c r="AF97" s="18"/>
      <c r="AG97" s="17"/>
      <c r="AH97" s="17"/>
      <c r="AI97" s="18"/>
      <c r="AJ97" s="18"/>
      <c r="AK97" s="18"/>
      <c r="AL97" s="18"/>
      <c r="AM97" s="18"/>
      <c r="AN97" s="18"/>
      <c r="AO97" s="35"/>
      <c r="AP97" s="18"/>
      <c r="AQ97" s="18"/>
      <c r="AR97" s="18"/>
      <c r="AS97" s="17"/>
      <c r="AT97" s="17"/>
      <c r="AU97" s="17"/>
      <c r="AV97" s="17"/>
      <c r="AW97" s="17"/>
      <c r="AX97" s="17"/>
      <c r="AY97" s="17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DH97" s="11"/>
      <c r="DI97" s="11"/>
      <c r="DJ97" s="11"/>
      <c r="DK97" s="11"/>
      <c r="DL97" s="11"/>
    </row>
    <row r="98" spans="1:116" ht="39" customHeight="1" x14ac:dyDescent="0.35">
      <c r="A98" s="18"/>
      <c r="B98" s="18"/>
      <c r="C98" s="18"/>
      <c r="D98" s="17"/>
      <c r="E98" s="17"/>
      <c r="F98" s="17"/>
      <c r="G98" s="17"/>
      <c r="H98" s="19"/>
      <c r="I98" s="18"/>
      <c r="J98" s="18"/>
      <c r="K98" s="20"/>
      <c r="L98" s="18"/>
      <c r="M98" s="18"/>
      <c r="N98" s="54"/>
      <c r="O98" s="67"/>
      <c r="P98" s="22"/>
      <c r="Q98" s="22"/>
      <c r="R98" s="17"/>
      <c r="S98" s="17"/>
      <c r="T98" s="17"/>
      <c r="U98" s="17"/>
      <c r="V98" s="17"/>
      <c r="W98" s="17"/>
      <c r="X98" s="17"/>
      <c r="Y98" s="17"/>
      <c r="Z98" s="18"/>
      <c r="AA98" s="18"/>
      <c r="AB98" s="18"/>
      <c r="AC98" s="17"/>
      <c r="AD98" s="17"/>
      <c r="AE98" s="17"/>
      <c r="AF98" s="18"/>
      <c r="AG98" s="17"/>
      <c r="AH98" s="17"/>
      <c r="AI98" s="18"/>
      <c r="AJ98" s="18"/>
      <c r="AK98" s="18"/>
      <c r="AL98" s="18"/>
      <c r="AM98" s="18"/>
      <c r="AN98" s="18"/>
      <c r="AO98" s="35"/>
      <c r="AP98" s="18"/>
      <c r="AQ98" s="18"/>
      <c r="AR98" s="18"/>
      <c r="AS98" s="17"/>
      <c r="AT98" s="17"/>
      <c r="AU98" s="17"/>
      <c r="AV98" s="17"/>
      <c r="AW98" s="17"/>
      <c r="AX98" s="17"/>
      <c r="AY98" s="17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DH98" s="11"/>
      <c r="DI98" s="11"/>
      <c r="DJ98" s="11"/>
      <c r="DK98" s="11"/>
      <c r="DL98" s="11"/>
    </row>
    <row r="99" spans="1:116" ht="39" customHeight="1" x14ac:dyDescent="0.35">
      <c r="A99" s="18"/>
      <c r="B99" s="18"/>
      <c r="C99" s="18"/>
      <c r="D99" s="17"/>
      <c r="E99" s="17"/>
      <c r="F99" s="17"/>
      <c r="G99" s="17"/>
      <c r="H99" s="19"/>
      <c r="I99" s="18"/>
      <c r="J99" s="18"/>
      <c r="K99" s="20"/>
      <c r="L99" s="18"/>
      <c r="M99" s="18"/>
      <c r="N99" s="54"/>
      <c r="O99" s="67"/>
      <c r="P99" s="22"/>
      <c r="Q99" s="22"/>
      <c r="R99" s="17"/>
      <c r="S99" s="17"/>
      <c r="T99" s="17"/>
      <c r="U99" s="17"/>
      <c r="V99" s="17"/>
      <c r="W99" s="17"/>
      <c r="X99" s="17"/>
      <c r="Y99" s="17"/>
      <c r="Z99" s="18"/>
      <c r="AA99" s="18"/>
      <c r="AB99" s="18"/>
      <c r="AC99" s="17"/>
      <c r="AD99" s="17"/>
      <c r="AE99" s="17"/>
      <c r="AF99" s="18"/>
      <c r="AG99" s="17"/>
      <c r="AH99" s="17"/>
      <c r="AI99" s="18"/>
      <c r="AJ99" s="18"/>
      <c r="AK99" s="18"/>
      <c r="AL99" s="18"/>
      <c r="AM99" s="18"/>
      <c r="AN99" s="18"/>
      <c r="AO99" s="35"/>
      <c r="AP99" s="18"/>
      <c r="AQ99" s="18"/>
      <c r="AR99" s="18"/>
      <c r="AS99" s="17"/>
      <c r="AT99" s="17"/>
      <c r="AU99" s="17"/>
      <c r="AV99" s="17"/>
      <c r="AW99" s="17"/>
      <c r="AX99" s="17"/>
      <c r="AY99" s="17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DH99" s="11"/>
      <c r="DI99" s="11"/>
      <c r="DJ99" s="11"/>
      <c r="DK99" s="11"/>
      <c r="DL99" s="11"/>
    </row>
    <row r="100" spans="1:116" ht="39" customHeight="1" x14ac:dyDescent="0.35">
      <c r="A100" s="18"/>
      <c r="B100" s="18"/>
      <c r="C100" s="18"/>
      <c r="D100" s="17"/>
      <c r="E100" s="17"/>
      <c r="F100" s="17"/>
      <c r="G100" s="17"/>
      <c r="H100" s="19"/>
      <c r="I100" s="18"/>
      <c r="J100" s="18"/>
      <c r="K100" s="20"/>
      <c r="L100" s="18"/>
      <c r="M100" s="18"/>
      <c r="N100" s="54"/>
      <c r="O100" s="67"/>
      <c r="P100" s="22"/>
      <c r="Q100" s="22"/>
      <c r="R100" s="17"/>
      <c r="S100" s="17"/>
      <c r="T100" s="17"/>
      <c r="U100" s="17"/>
      <c r="V100" s="17"/>
      <c r="W100" s="17"/>
      <c r="X100" s="17"/>
      <c r="Y100" s="17"/>
      <c r="Z100" s="18"/>
      <c r="AA100" s="18"/>
      <c r="AB100" s="18"/>
      <c r="AC100" s="17"/>
      <c r="AD100" s="17"/>
      <c r="AE100" s="17"/>
      <c r="AF100" s="18"/>
      <c r="AG100" s="17"/>
      <c r="AH100" s="17"/>
      <c r="AI100" s="18"/>
      <c r="AJ100" s="18"/>
      <c r="AK100" s="18"/>
      <c r="AL100" s="18"/>
      <c r="AM100" s="18"/>
      <c r="AN100" s="18"/>
      <c r="AO100" s="35"/>
      <c r="AP100" s="18"/>
      <c r="AQ100" s="18"/>
      <c r="AR100" s="18"/>
      <c r="AS100" s="17"/>
      <c r="AT100" s="17"/>
      <c r="AU100" s="17"/>
      <c r="AV100" s="17"/>
      <c r="AW100" s="17"/>
      <c r="AX100" s="17"/>
      <c r="AY100" s="17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DH100" s="11"/>
      <c r="DI100" s="11"/>
      <c r="DJ100" s="11"/>
      <c r="DK100" s="11"/>
      <c r="DL100" s="11"/>
    </row>
    <row r="101" spans="1:116" ht="39" customHeight="1" x14ac:dyDescent="0.35">
      <c r="A101" s="18"/>
      <c r="B101" s="18"/>
      <c r="C101" s="18"/>
      <c r="D101" s="17"/>
      <c r="E101" s="17"/>
      <c r="F101" s="17"/>
      <c r="G101" s="17"/>
      <c r="H101" s="19"/>
      <c r="I101" s="18"/>
      <c r="J101" s="18"/>
      <c r="K101" s="20"/>
      <c r="L101" s="18"/>
      <c r="M101" s="18"/>
      <c r="N101" s="54"/>
      <c r="O101" s="67"/>
      <c r="P101" s="22"/>
      <c r="Q101" s="22"/>
      <c r="R101" s="17"/>
      <c r="S101" s="17"/>
      <c r="T101" s="17"/>
      <c r="U101" s="17"/>
      <c r="V101" s="17"/>
      <c r="W101" s="17"/>
      <c r="X101" s="17"/>
      <c r="Y101" s="17"/>
      <c r="Z101" s="18"/>
      <c r="AA101" s="18"/>
      <c r="AB101" s="18"/>
      <c r="AC101" s="17"/>
      <c r="AD101" s="17"/>
      <c r="AE101" s="17"/>
      <c r="AF101" s="18"/>
      <c r="AG101" s="17"/>
      <c r="AH101" s="17"/>
      <c r="AI101" s="18"/>
      <c r="AJ101" s="18"/>
      <c r="AK101" s="18"/>
      <c r="AL101" s="18"/>
      <c r="AM101" s="18"/>
      <c r="AN101" s="18"/>
      <c r="AO101" s="35"/>
      <c r="AP101" s="18"/>
      <c r="AQ101" s="18"/>
      <c r="AR101" s="18"/>
      <c r="AS101" s="17"/>
      <c r="AT101" s="17"/>
      <c r="AU101" s="17"/>
      <c r="AV101" s="17"/>
      <c r="AW101" s="17"/>
      <c r="AX101" s="17"/>
      <c r="AY101" s="17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DH101" s="11"/>
      <c r="DI101" s="11"/>
      <c r="DJ101" s="11"/>
      <c r="DK101" s="11"/>
      <c r="DL101" s="11"/>
    </row>
    <row r="102" spans="1:116" ht="39" customHeight="1" x14ac:dyDescent="0.35">
      <c r="A102" s="18"/>
      <c r="B102" s="18"/>
      <c r="C102" s="18"/>
      <c r="D102" s="17"/>
      <c r="E102" s="17"/>
      <c r="F102" s="17"/>
      <c r="G102" s="17"/>
      <c r="H102" s="19"/>
      <c r="I102" s="18"/>
      <c r="J102" s="18"/>
      <c r="K102" s="20"/>
      <c r="L102" s="18"/>
      <c r="M102" s="18"/>
      <c r="N102" s="54"/>
      <c r="O102" s="67"/>
      <c r="P102" s="22"/>
      <c r="Q102" s="22"/>
      <c r="R102" s="17"/>
      <c r="S102" s="17"/>
      <c r="T102" s="17"/>
      <c r="U102" s="17"/>
      <c r="V102" s="17"/>
      <c r="W102" s="17"/>
      <c r="X102" s="17"/>
      <c r="Y102" s="17"/>
      <c r="Z102" s="18"/>
      <c r="AA102" s="18"/>
      <c r="AB102" s="18"/>
      <c r="AC102" s="17"/>
      <c r="AD102" s="17"/>
      <c r="AE102" s="17"/>
      <c r="AF102" s="18"/>
      <c r="AG102" s="17"/>
      <c r="AH102" s="17"/>
      <c r="AI102" s="18"/>
      <c r="AJ102" s="18"/>
      <c r="AK102" s="18"/>
      <c r="AL102" s="18"/>
      <c r="AM102" s="18"/>
      <c r="AN102" s="18"/>
      <c r="AO102" s="35"/>
      <c r="AP102" s="18"/>
      <c r="AQ102" s="18"/>
      <c r="AR102" s="18"/>
      <c r="AS102" s="17"/>
      <c r="AT102" s="17"/>
      <c r="AU102" s="17"/>
      <c r="AV102" s="17"/>
      <c r="AW102" s="17"/>
      <c r="AX102" s="17"/>
      <c r="AY102" s="17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DH102" s="11"/>
      <c r="DI102" s="11"/>
      <c r="DJ102" s="11"/>
      <c r="DK102" s="11"/>
      <c r="DL102" s="11"/>
    </row>
    <row r="103" spans="1:116" ht="39" customHeight="1" x14ac:dyDescent="0.35">
      <c r="A103" s="18"/>
      <c r="B103" s="18"/>
      <c r="C103" s="18"/>
      <c r="D103" s="17"/>
      <c r="E103" s="17"/>
      <c r="F103" s="17"/>
      <c r="G103" s="17"/>
      <c r="H103" s="19"/>
      <c r="I103" s="18"/>
      <c r="J103" s="18"/>
      <c r="K103" s="20"/>
      <c r="L103" s="18"/>
      <c r="M103" s="18"/>
      <c r="N103" s="54"/>
      <c r="O103" s="67"/>
      <c r="P103" s="22"/>
      <c r="Q103" s="22"/>
      <c r="R103" s="17"/>
      <c r="S103" s="17"/>
      <c r="T103" s="17"/>
      <c r="U103" s="17"/>
      <c r="V103" s="17"/>
      <c r="W103" s="17"/>
      <c r="X103" s="17"/>
      <c r="Y103" s="17"/>
      <c r="Z103" s="18"/>
      <c r="AA103" s="18"/>
      <c r="AB103" s="18"/>
      <c r="AC103" s="17"/>
      <c r="AD103" s="17"/>
      <c r="AE103" s="17"/>
      <c r="AF103" s="18"/>
      <c r="AG103" s="17"/>
      <c r="AH103" s="17"/>
      <c r="AI103" s="18"/>
      <c r="AJ103" s="18"/>
      <c r="AK103" s="18"/>
      <c r="AL103" s="18"/>
      <c r="AM103" s="18"/>
      <c r="AN103" s="18"/>
      <c r="AO103" s="35"/>
      <c r="AP103" s="18"/>
      <c r="AQ103" s="18"/>
      <c r="AR103" s="18"/>
      <c r="AS103" s="17"/>
      <c r="AT103" s="17"/>
      <c r="AU103" s="17"/>
      <c r="AV103" s="17"/>
      <c r="AW103" s="17"/>
      <c r="AX103" s="17"/>
      <c r="AY103" s="17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DH103" s="11"/>
      <c r="DI103" s="11"/>
      <c r="DJ103" s="11"/>
      <c r="DK103" s="11"/>
      <c r="DL103" s="11"/>
    </row>
    <row r="104" spans="1:116" ht="39" customHeight="1" x14ac:dyDescent="0.35">
      <c r="A104" s="18"/>
      <c r="B104" s="18"/>
      <c r="C104" s="18"/>
      <c r="D104" s="17"/>
      <c r="E104" s="17"/>
      <c r="F104" s="17"/>
      <c r="G104" s="17"/>
      <c r="H104" s="19"/>
      <c r="I104" s="18"/>
      <c r="J104" s="18"/>
      <c r="K104" s="20"/>
      <c r="L104" s="18"/>
      <c r="M104" s="18"/>
      <c r="N104" s="54"/>
      <c r="O104" s="67"/>
      <c r="P104" s="22"/>
      <c r="Q104" s="22"/>
      <c r="R104" s="17"/>
      <c r="S104" s="17"/>
      <c r="T104" s="17"/>
      <c r="U104" s="17"/>
      <c r="V104" s="17"/>
      <c r="W104" s="17"/>
      <c r="X104" s="17"/>
      <c r="Y104" s="17"/>
      <c r="Z104" s="18"/>
      <c r="AA104" s="18"/>
      <c r="AB104" s="18"/>
      <c r="AC104" s="17"/>
      <c r="AD104" s="17"/>
      <c r="AE104" s="17"/>
      <c r="AF104" s="18"/>
      <c r="AG104" s="17"/>
      <c r="AH104" s="17"/>
      <c r="AI104" s="18"/>
      <c r="AJ104" s="18"/>
      <c r="AK104" s="18"/>
      <c r="AL104" s="18"/>
      <c r="AM104" s="18"/>
      <c r="AN104" s="18"/>
      <c r="AO104" s="35"/>
      <c r="AP104" s="18"/>
      <c r="AQ104" s="18"/>
      <c r="AR104" s="18"/>
      <c r="AS104" s="17"/>
      <c r="AT104" s="17"/>
      <c r="AU104" s="17"/>
      <c r="AV104" s="17"/>
      <c r="AW104" s="17"/>
      <c r="AX104" s="17"/>
      <c r="AY104" s="17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DH104" s="11"/>
      <c r="DI104" s="11"/>
      <c r="DJ104" s="11"/>
      <c r="DK104" s="11"/>
      <c r="DL104" s="11"/>
    </row>
    <row r="105" spans="1:116" ht="39" customHeight="1" x14ac:dyDescent="0.35">
      <c r="A105" s="18"/>
      <c r="B105" s="18"/>
      <c r="C105" s="18"/>
      <c r="D105" s="17"/>
      <c r="E105" s="17"/>
      <c r="F105" s="17"/>
      <c r="G105" s="17"/>
      <c r="H105" s="19"/>
      <c r="I105" s="18"/>
      <c r="J105" s="18"/>
      <c r="K105" s="20"/>
      <c r="L105" s="18"/>
      <c r="M105" s="18"/>
      <c r="N105" s="54"/>
      <c r="O105" s="67"/>
      <c r="P105" s="22"/>
      <c r="Q105" s="22"/>
      <c r="R105" s="17"/>
      <c r="S105" s="17"/>
      <c r="T105" s="17"/>
      <c r="U105" s="17"/>
      <c r="V105" s="17"/>
      <c r="W105" s="17"/>
      <c r="X105" s="17"/>
      <c r="Y105" s="17"/>
      <c r="Z105" s="18"/>
      <c r="AA105" s="18"/>
      <c r="AB105" s="18"/>
      <c r="AC105" s="17"/>
      <c r="AD105" s="17"/>
      <c r="AE105" s="17"/>
      <c r="AF105" s="18"/>
      <c r="AG105" s="17"/>
      <c r="AH105" s="17"/>
      <c r="AI105" s="18"/>
      <c r="AJ105" s="18"/>
      <c r="AK105" s="18"/>
      <c r="AL105" s="18"/>
      <c r="AM105" s="18"/>
      <c r="AN105" s="18"/>
      <c r="AO105" s="35"/>
      <c r="AP105" s="18"/>
      <c r="AQ105" s="18"/>
      <c r="AR105" s="18"/>
      <c r="AS105" s="17"/>
      <c r="AT105" s="17"/>
      <c r="AU105" s="17"/>
      <c r="AV105" s="17"/>
      <c r="AW105" s="17"/>
      <c r="AX105" s="17"/>
      <c r="AY105" s="17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DH105" s="11"/>
      <c r="DI105" s="11"/>
      <c r="DJ105" s="11"/>
      <c r="DK105" s="11"/>
      <c r="DL105" s="11"/>
    </row>
    <row r="106" spans="1:116" ht="39" customHeight="1" x14ac:dyDescent="0.35">
      <c r="A106" s="18"/>
      <c r="B106" s="18"/>
      <c r="C106" s="18"/>
      <c r="D106" s="17"/>
      <c r="E106" s="17"/>
      <c r="F106" s="17"/>
      <c r="G106" s="17"/>
      <c r="H106" s="19"/>
      <c r="I106" s="18"/>
      <c r="J106" s="18"/>
      <c r="K106" s="20"/>
      <c r="L106" s="18"/>
      <c r="M106" s="18"/>
      <c r="N106" s="54"/>
      <c r="O106" s="67"/>
      <c r="P106" s="22"/>
      <c r="Q106" s="22"/>
      <c r="R106" s="17"/>
      <c r="S106" s="17"/>
      <c r="T106" s="17"/>
      <c r="U106" s="17"/>
      <c r="V106" s="17"/>
      <c r="W106" s="17"/>
      <c r="X106" s="17"/>
      <c r="Y106" s="17"/>
      <c r="Z106" s="18"/>
      <c r="AA106" s="18"/>
      <c r="AB106" s="18"/>
      <c r="AC106" s="17"/>
      <c r="AD106" s="17"/>
      <c r="AE106" s="17"/>
      <c r="AF106" s="18"/>
      <c r="AG106" s="18"/>
      <c r="AH106" s="17"/>
      <c r="AI106" s="18"/>
      <c r="AJ106" s="18"/>
      <c r="AK106" s="18"/>
      <c r="AL106" s="18"/>
      <c r="AM106" s="18"/>
      <c r="AN106" s="18"/>
      <c r="AO106" s="35"/>
      <c r="AP106" s="18"/>
      <c r="AQ106" s="18"/>
      <c r="AR106" s="18"/>
      <c r="AS106" s="17"/>
      <c r="AT106" s="17"/>
      <c r="AU106" s="17"/>
      <c r="AV106" s="17"/>
      <c r="AW106" s="17"/>
      <c r="AX106" s="17"/>
      <c r="AY106" s="17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DH106" s="11"/>
      <c r="DI106" s="11"/>
      <c r="DJ106" s="11"/>
      <c r="DK106" s="11"/>
      <c r="DL106" s="11"/>
    </row>
    <row r="107" spans="1:116" ht="39" customHeight="1" x14ac:dyDescent="0.35">
      <c r="A107" s="18"/>
      <c r="B107" s="18"/>
      <c r="C107" s="18"/>
      <c r="D107" s="17"/>
      <c r="E107" s="17"/>
      <c r="F107" s="17"/>
      <c r="G107" s="17"/>
      <c r="H107" s="19"/>
      <c r="I107" s="18"/>
      <c r="J107" s="18"/>
      <c r="K107" s="20"/>
      <c r="L107" s="18"/>
      <c r="M107" s="18"/>
      <c r="N107" s="54"/>
      <c r="O107" s="67"/>
      <c r="P107" s="22"/>
      <c r="Q107" s="22"/>
      <c r="R107" s="17"/>
      <c r="S107" s="17"/>
      <c r="T107" s="17"/>
      <c r="U107" s="17"/>
      <c r="V107" s="17"/>
      <c r="W107" s="17"/>
      <c r="X107" s="17"/>
      <c r="Y107" s="17"/>
      <c r="Z107" s="18"/>
      <c r="AA107" s="18"/>
      <c r="AB107" s="18"/>
      <c r="AC107" s="17"/>
      <c r="AD107" s="17"/>
      <c r="AE107" s="17"/>
      <c r="AF107" s="18"/>
      <c r="AG107" s="17"/>
      <c r="AH107" s="17"/>
      <c r="AI107" s="18"/>
      <c r="AJ107" s="18"/>
      <c r="AK107" s="18"/>
      <c r="AL107" s="18"/>
      <c r="AM107" s="18"/>
      <c r="AN107" s="18"/>
      <c r="AO107" s="35"/>
      <c r="AP107" s="18"/>
      <c r="AQ107" s="18"/>
      <c r="AR107" s="18"/>
      <c r="AS107" s="17"/>
      <c r="AT107" s="17"/>
      <c r="AU107" s="17"/>
      <c r="AV107" s="17"/>
      <c r="AW107" s="17"/>
      <c r="AX107" s="17"/>
      <c r="AY107" s="17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2"/>
      <c r="CN107" s="32"/>
      <c r="CO107" s="32"/>
      <c r="CP107" s="32"/>
      <c r="CQ107" s="32"/>
      <c r="DH107" s="11"/>
      <c r="DI107" s="11"/>
      <c r="DJ107" s="11"/>
      <c r="DK107" s="11"/>
      <c r="DL107" s="11"/>
    </row>
    <row r="108" spans="1:116" ht="39" customHeight="1" x14ac:dyDescent="0.35">
      <c r="A108" s="18"/>
      <c r="B108" s="18"/>
      <c r="C108" s="18"/>
      <c r="D108" s="17"/>
      <c r="E108" s="17"/>
      <c r="F108" s="17"/>
      <c r="G108" s="17"/>
      <c r="H108" s="19"/>
      <c r="I108" s="18"/>
      <c r="J108" s="18"/>
      <c r="K108" s="20"/>
      <c r="L108" s="18"/>
      <c r="M108" s="18"/>
      <c r="N108" s="54"/>
      <c r="O108" s="67"/>
      <c r="P108" s="22"/>
      <c r="Q108" s="22"/>
      <c r="R108" s="17"/>
      <c r="S108" s="17"/>
      <c r="T108" s="17"/>
      <c r="U108" s="17"/>
      <c r="V108" s="17"/>
      <c r="W108" s="17"/>
      <c r="X108" s="17"/>
      <c r="Y108" s="17"/>
      <c r="Z108" s="18"/>
      <c r="AA108" s="18"/>
      <c r="AB108" s="18"/>
      <c r="AC108" s="17"/>
      <c r="AD108" s="17"/>
      <c r="AE108" s="17"/>
      <c r="AF108" s="18"/>
      <c r="AG108" s="18"/>
      <c r="AH108" s="17"/>
      <c r="AI108" s="18"/>
      <c r="AJ108" s="18"/>
      <c r="AK108" s="18"/>
      <c r="AL108" s="18"/>
      <c r="AM108" s="18"/>
      <c r="AN108" s="18"/>
      <c r="AO108" s="35"/>
      <c r="AP108" s="18"/>
      <c r="AQ108" s="18"/>
      <c r="AR108" s="18"/>
      <c r="AS108" s="17"/>
      <c r="AT108" s="17"/>
      <c r="AU108" s="17"/>
      <c r="AV108" s="17"/>
      <c r="AW108" s="17"/>
      <c r="AX108" s="17"/>
      <c r="AY108" s="17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DH108" s="11"/>
      <c r="DI108" s="11"/>
      <c r="DJ108" s="11"/>
      <c r="DK108" s="11"/>
      <c r="DL108" s="11"/>
    </row>
    <row r="109" spans="1:116" ht="39" customHeight="1" x14ac:dyDescent="0.35">
      <c r="A109" s="18"/>
      <c r="B109" s="18"/>
      <c r="C109" s="18"/>
      <c r="D109" s="17"/>
      <c r="E109" s="17"/>
      <c r="F109" s="17"/>
      <c r="G109" s="17"/>
      <c r="H109" s="19"/>
      <c r="I109" s="18"/>
      <c r="J109" s="18"/>
      <c r="K109" s="20"/>
      <c r="L109" s="18"/>
      <c r="M109" s="18"/>
      <c r="N109" s="54"/>
      <c r="O109" s="67"/>
      <c r="P109" s="22"/>
      <c r="Q109" s="22"/>
      <c r="R109" s="17"/>
      <c r="S109" s="17"/>
      <c r="T109" s="17"/>
      <c r="U109" s="17"/>
      <c r="V109" s="17"/>
      <c r="W109" s="17"/>
      <c r="X109" s="17"/>
      <c r="Y109" s="17"/>
      <c r="Z109" s="18"/>
      <c r="AA109" s="18"/>
      <c r="AB109" s="18"/>
      <c r="AC109" s="17"/>
      <c r="AD109" s="17"/>
      <c r="AE109" s="17"/>
      <c r="AF109" s="18"/>
      <c r="AG109" s="18"/>
      <c r="AH109" s="17"/>
      <c r="AI109" s="18"/>
      <c r="AJ109" s="18"/>
      <c r="AK109" s="18"/>
      <c r="AL109" s="18"/>
      <c r="AM109" s="18"/>
      <c r="AN109" s="18"/>
      <c r="AO109" s="35"/>
      <c r="AP109" s="18"/>
      <c r="AQ109" s="18"/>
      <c r="AR109" s="18"/>
      <c r="AS109" s="17"/>
      <c r="AT109" s="17"/>
      <c r="AU109" s="17"/>
      <c r="AV109" s="17"/>
      <c r="AW109" s="17"/>
      <c r="AX109" s="17"/>
      <c r="AY109" s="17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DH109" s="11"/>
      <c r="DI109" s="11"/>
      <c r="DJ109" s="11"/>
      <c r="DK109" s="11"/>
      <c r="DL109" s="11"/>
    </row>
    <row r="110" spans="1:116" ht="39" customHeight="1" x14ac:dyDescent="0.35">
      <c r="A110" s="18"/>
      <c r="B110" s="18"/>
      <c r="C110" s="18"/>
      <c r="D110" s="17"/>
      <c r="E110" s="17"/>
      <c r="F110" s="17"/>
      <c r="G110" s="17"/>
      <c r="H110" s="19"/>
      <c r="I110" s="18"/>
      <c r="J110" s="18"/>
      <c r="K110" s="20"/>
      <c r="L110" s="18"/>
      <c r="M110" s="18"/>
      <c r="N110" s="54"/>
      <c r="O110" s="67"/>
      <c r="P110" s="22"/>
      <c r="Q110" s="22"/>
      <c r="R110" s="17"/>
      <c r="S110" s="17"/>
      <c r="T110" s="17"/>
      <c r="U110" s="17"/>
      <c r="V110" s="17"/>
      <c r="W110" s="17"/>
      <c r="X110" s="17"/>
      <c r="Y110" s="17"/>
      <c r="Z110" s="18"/>
      <c r="AA110" s="18"/>
      <c r="AB110" s="18"/>
      <c r="AC110" s="17"/>
      <c r="AD110" s="17"/>
      <c r="AE110" s="17"/>
      <c r="AF110" s="18"/>
      <c r="AG110" s="17"/>
      <c r="AH110" s="17"/>
      <c r="AI110" s="18"/>
      <c r="AJ110" s="18"/>
      <c r="AK110" s="18"/>
      <c r="AL110" s="18"/>
      <c r="AM110" s="18"/>
      <c r="AN110" s="18"/>
      <c r="AO110" s="35"/>
      <c r="AP110" s="18"/>
      <c r="AQ110" s="18"/>
      <c r="AR110" s="18"/>
      <c r="AS110" s="17"/>
      <c r="AT110" s="17"/>
      <c r="AU110" s="17"/>
      <c r="AV110" s="17"/>
      <c r="AW110" s="17"/>
      <c r="AX110" s="17"/>
      <c r="AY110" s="17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32"/>
      <c r="CA110" s="32"/>
      <c r="CB110" s="32"/>
      <c r="CC110" s="32"/>
      <c r="CD110" s="32"/>
      <c r="CE110" s="32"/>
      <c r="CF110" s="32"/>
      <c r="CG110" s="32"/>
      <c r="CH110" s="32"/>
      <c r="CI110" s="32"/>
      <c r="CJ110" s="32"/>
      <c r="CK110" s="32"/>
      <c r="CL110" s="32"/>
      <c r="CM110" s="32"/>
      <c r="CN110" s="32"/>
      <c r="CO110" s="32"/>
      <c r="CP110" s="32"/>
      <c r="CQ110" s="32"/>
      <c r="DH110" s="11"/>
      <c r="DI110" s="11"/>
      <c r="DJ110" s="11"/>
      <c r="DK110" s="11"/>
      <c r="DL110" s="11"/>
    </row>
    <row r="111" spans="1:116" ht="39" customHeight="1" x14ac:dyDescent="0.35">
      <c r="A111" s="18"/>
      <c r="B111" s="18"/>
      <c r="C111" s="18"/>
      <c r="D111" s="17"/>
      <c r="E111" s="17"/>
      <c r="F111" s="17"/>
      <c r="G111" s="17"/>
      <c r="H111" s="19"/>
      <c r="I111" s="18"/>
      <c r="J111" s="18"/>
      <c r="K111" s="20"/>
      <c r="L111" s="18"/>
      <c r="M111" s="18"/>
      <c r="N111" s="54"/>
      <c r="O111" s="67"/>
      <c r="P111" s="22"/>
      <c r="Q111" s="22"/>
      <c r="R111" s="17"/>
      <c r="S111" s="17"/>
      <c r="T111" s="17"/>
      <c r="U111" s="17"/>
      <c r="V111" s="17"/>
      <c r="W111" s="17"/>
      <c r="X111" s="17"/>
      <c r="Y111" s="17"/>
      <c r="Z111" s="18"/>
      <c r="AA111" s="18"/>
      <c r="AB111" s="18"/>
      <c r="AC111" s="17"/>
      <c r="AD111" s="17"/>
      <c r="AE111" s="17"/>
      <c r="AF111" s="18"/>
      <c r="AG111" s="17"/>
      <c r="AH111" s="17"/>
      <c r="AI111" s="18"/>
      <c r="AJ111" s="18"/>
      <c r="AK111" s="18"/>
      <c r="AL111" s="18"/>
      <c r="AM111" s="18"/>
      <c r="AN111" s="18"/>
      <c r="AO111" s="35"/>
      <c r="AP111" s="18"/>
      <c r="AQ111" s="18"/>
      <c r="AR111" s="18"/>
      <c r="AS111" s="17"/>
      <c r="AT111" s="17"/>
      <c r="AU111" s="17"/>
      <c r="AV111" s="17"/>
      <c r="AW111" s="17"/>
      <c r="AX111" s="17"/>
      <c r="AY111" s="17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DH111" s="11"/>
      <c r="DI111" s="11"/>
      <c r="DJ111" s="11"/>
      <c r="DK111" s="11"/>
      <c r="DL111" s="11"/>
    </row>
    <row r="112" spans="1:116" ht="39" customHeight="1" x14ac:dyDescent="0.35">
      <c r="A112" s="18"/>
      <c r="B112" s="18"/>
      <c r="C112" s="18"/>
      <c r="D112" s="17"/>
      <c r="E112" s="17"/>
      <c r="F112" s="17"/>
      <c r="G112" s="17"/>
      <c r="H112" s="19"/>
      <c r="I112" s="18"/>
      <c r="J112" s="18"/>
      <c r="K112" s="20"/>
      <c r="L112" s="18"/>
      <c r="M112" s="18"/>
      <c r="N112" s="54"/>
      <c r="O112" s="67"/>
      <c r="P112" s="22"/>
      <c r="Q112" s="22"/>
      <c r="R112" s="17"/>
      <c r="S112" s="17"/>
      <c r="T112" s="17"/>
      <c r="U112" s="17"/>
      <c r="V112" s="17"/>
      <c r="W112" s="17"/>
      <c r="X112" s="17"/>
      <c r="Y112" s="17"/>
      <c r="Z112" s="18"/>
      <c r="AA112" s="18"/>
      <c r="AB112" s="18"/>
      <c r="AC112" s="17"/>
      <c r="AD112" s="17"/>
      <c r="AE112" s="17"/>
      <c r="AF112" s="18"/>
      <c r="AG112" s="18"/>
      <c r="AH112" s="17"/>
      <c r="AI112" s="18"/>
      <c r="AJ112" s="18"/>
      <c r="AK112" s="18"/>
      <c r="AL112" s="18"/>
      <c r="AM112" s="18"/>
      <c r="AN112" s="18"/>
      <c r="AO112" s="35"/>
      <c r="AP112" s="18"/>
      <c r="AQ112" s="18"/>
      <c r="AR112" s="18"/>
      <c r="AS112" s="17"/>
      <c r="AT112" s="17"/>
      <c r="AU112" s="17"/>
      <c r="AV112" s="17"/>
      <c r="AW112" s="17"/>
      <c r="AX112" s="17"/>
      <c r="AY112" s="17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DH112" s="11"/>
      <c r="DI112" s="11"/>
      <c r="DJ112" s="11"/>
      <c r="DK112" s="11"/>
      <c r="DL112" s="11"/>
    </row>
    <row r="113" spans="1:116" ht="39" customHeight="1" x14ac:dyDescent="0.35">
      <c r="A113" s="18"/>
      <c r="B113" s="18"/>
      <c r="C113" s="18"/>
      <c r="D113" s="17"/>
      <c r="E113" s="17"/>
      <c r="F113" s="17"/>
      <c r="G113" s="17"/>
      <c r="H113" s="19"/>
      <c r="I113" s="18"/>
      <c r="J113" s="18"/>
      <c r="K113" s="20"/>
      <c r="L113" s="18"/>
      <c r="M113" s="18"/>
      <c r="N113" s="54"/>
      <c r="O113" s="67"/>
      <c r="P113" s="22"/>
      <c r="Q113" s="22"/>
      <c r="R113" s="17"/>
      <c r="S113" s="17"/>
      <c r="T113" s="17"/>
      <c r="U113" s="17"/>
      <c r="V113" s="17"/>
      <c r="W113" s="17"/>
      <c r="X113" s="17"/>
      <c r="Y113" s="17"/>
      <c r="Z113" s="18"/>
      <c r="AA113" s="18"/>
      <c r="AB113" s="18"/>
      <c r="AC113" s="17"/>
      <c r="AD113" s="17"/>
      <c r="AE113" s="17"/>
      <c r="AF113" s="18"/>
      <c r="AG113" s="18"/>
      <c r="AH113" s="17"/>
      <c r="AI113" s="18"/>
      <c r="AJ113" s="18"/>
      <c r="AK113" s="18"/>
      <c r="AL113" s="18"/>
      <c r="AM113" s="18"/>
      <c r="AN113" s="18"/>
      <c r="AO113" s="35"/>
      <c r="AP113" s="18"/>
      <c r="AQ113" s="18"/>
      <c r="AR113" s="18"/>
      <c r="AS113" s="17"/>
      <c r="AT113" s="17"/>
      <c r="AU113" s="17"/>
      <c r="AV113" s="17"/>
      <c r="AW113" s="17"/>
      <c r="AX113" s="17"/>
      <c r="AY113" s="17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DH113" s="11"/>
      <c r="DI113" s="11"/>
      <c r="DJ113" s="11"/>
      <c r="DK113" s="11"/>
      <c r="DL113" s="11"/>
    </row>
    <row r="114" spans="1:116" ht="39" customHeight="1" x14ac:dyDescent="0.35">
      <c r="A114" s="18"/>
      <c r="B114" s="18"/>
      <c r="C114" s="18"/>
      <c r="D114" s="17"/>
      <c r="E114" s="17"/>
      <c r="F114" s="17"/>
      <c r="G114" s="17"/>
      <c r="H114" s="19"/>
      <c r="I114" s="18"/>
      <c r="J114" s="18"/>
      <c r="K114" s="20"/>
      <c r="L114" s="18"/>
      <c r="M114" s="18"/>
      <c r="N114" s="54"/>
      <c r="O114" s="67"/>
      <c r="P114" s="22"/>
      <c r="Q114" s="22"/>
      <c r="R114" s="17"/>
      <c r="S114" s="17"/>
      <c r="T114" s="17"/>
      <c r="U114" s="17"/>
      <c r="V114" s="17"/>
      <c r="W114" s="17"/>
      <c r="X114" s="17"/>
      <c r="Y114" s="17"/>
      <c r="Z114" s="18"/>
      <c r="AA114" s="18"/>
      <c r="AB114" s="18"/>
      <c r="AC114" s="17"/>
      <c r="AD114" s="17"/>
      <c r="AE114" s="17"/>
      <c r="AF114" s="18"/>
      <c r="AG114" s="17"/>
      <c r="AH114" s="17"/>
      <c r="AI114" s="18"/>
      <c r="AJ114" s="18"/>
      <c r="AK114" s="18"/>
      <c r="AL114" s="18"/>
      <c r="AM114" s="18"/>
      <c r="AN114" s="18"/>
      <c r="AO114" s="35"/>
      <c r="AP114" s="18"/>
      <c r="AQ114" s="18"/>
      <c r="AR114" s="18"/>
      <c r="AS114" s="17"/>
      <c r="AT114" s="17"/>
      <c r="AU114" s="17"/>
      <c r="AV114" s="17"/>
      <c r="AW114" s="17"/>
      <c r="AX114" s="17"/>
      <c r="AY114" s="17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DH114" s="11"/>
      <c r="DI114" s="11"/>
      <c r="DJ114" s="11"/>
      <c r="DK114" s="11"/>
      <c r="DL114" s="11"/>
    </row>
    <row r="115" spans="1:116" ht="39" customHeight="1" x14ac:dyDescent="0.35">
      <c r="A115" s="18"/>
      <c r="B115" s="18"/>
      <c r="C115" s="18"/>
      <c r="D115" s="17"/>
      <c r="E115" s="17"/>
      <c r="F115" s="17"/>
      <c r="G115" s="17"/>
      <c r="H115" s="19"/>
      <c r="I115" s="18"/>
      <c r="J115" s="18"/>
      <c r="K115" s="20"/>
      <c r="L115" s="18"/>
      <c r="M115" s="18"/>
      <c r="N115" s="54"/>
      <c r="O115" s="67"/>
      <c r="P115" s="22"/>
      <c r="Q115" s="22"/>
      <c r="R115" s="17"/>
      <c r="S115" s="17"/>
      <c r="T115" s="17"/>
      <c r="U115" s="17"/>
      <c r="V115" s="17"/>
      <c r="W115" s="17"/>
      <c r="X115" s="17"/>
      <c r="Y115" s="17"/>
      <c r="Z115" s="18"/>
      <c r="AA115" s="18"/>
      <c r="AB115" s="18"/>
      <c r="AC115" s="17"/>
      <c r="AD115" s="17"/>
      <c r="AE115" s="17"/>
      <c r="AF115" s="18"/>
      <c r="AG115" s="17"/>
      <c r="AH115" s="17"/>
      <c r="AI115" s="18"/>
      <c r="AJ115" s="18"/>
      <c r="AK115" s="18"/>
      <c r="AL115" s="18"/>
      <c r="AM115" s="18"/>
      <c r="AN115" s="18"/>
      <c r="AO115" s="35"/>
      <c r="AP115" s="18"/>
      <c r="AQ115" s="18"/>
      <c r="AR115" s="18"/>
      <c r="AS115" s="17"/>
      <c r="AT115" s="17"/>
      <c r="AU115" s="17"/>
      <c r="AV115" s="17"/>
      <c r="AW115" s="17"/>
      <c r="AX115" s="17"/>
      <c r="AY115" s="17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DH115" s="11"/>
      <c r="DI115" s="11"/>
      <c r="DJ115" s="11"/>
      <c r="DK115" s="11"/>
      <c r="DL115" s="11"/>
    </row>
    <row r="116" spans="1:116" ht="39" customHeight="1" x14ac:dyDescent="0.35">
      <c r="A116" s="18"/>
      <c r="B116" s="18"/>
      <c r="C116" s="18"/>
      <c r="D116" s="17"/>
      <c r="E116" s="17"/>
      <c r="F116" s="17"/>
      <c r="G116" s="17"/>
      <c r="H116" s="19"/>
      <c r="I116" s="18"/>
      <c r="J116" s="18"/>
      <c r="K116" s="20"/>
      <c r="L116" s="18"/>
      <c r="M116" s="18"/>
      <c r="N116" s="54"/>
      <c r="O116" s="67"/>
      <c r="P116" s="22"/>
      <c r="Q116" s="22"/>
      <c r="R116" s="17"/>
      <c r="S116" s="17"/>
      <c r="T116" s="17"/>
      <c r="U116" s="17"/>
      <c r="V116" s="17"/>
      <c r="W116" s="17"/>
      <c r="X116" s="17"/>
      <c r="Y116" s="17"/>
      <c r="Z116" s="18"/>
      <c r="AA116" s="18"/>
      <c r="AB116" s="18"/>
      <c r="AC116" s="17"/>
      <c r="AD116" s="17"/>
      <c r="AE116" s="17"/>
      <c r="AF116" s="18"/>
      <c r="AG116" s="17"/>
      <c r="AH116" s="17"/>
      <c r="AI116" s="18"/>
      <c r="AJ116" s="18"/>
      <c r="AK116" s="18"/>
      <c r="AL116" s="18"/>
      <c r="AM116" s="18"/>
      <c r="AN116" s="18"/>
      <c r="AO116" s="35"/>
      <c r="AP116" s="18"/>
      <c r="AQ116" s="18"/>
      <c r="AR116" s="18"/>
      <c r="AS116" s="17"/>
      <c r="AT116" s="17"/>
      <c r="AU116" s="17"/>
      <c r="AV116" s="17"/>
      <c r="AW116" s="17"/>
      <c r="AX116" s="17"/>
      <c r="AY116" s="17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DH116" s="11"/>
      <c r="DI116" s="11"/>
      <c r="DJ116" s="11"/>
      <c r="DK116" s="11"/>
      <c r="DL116" s="11"/>
    </row>
    <row r="117" spans="1:116" ht="39" customHeight="1" x14ac:dyDescent="0.35">
      <c r="A117" s="18"/>
      <c r="B117" s="18"/>
      <c r="C117" s="18"/>
      <c r="D117" s="17"/>
      <c r="E117" s="17"/>
      <c r="F117" s="17"/>
      <c r="G117" s="17"/>
      <c r="H117" s="19"/>
      <c r="I117" s="18"/>
      <c r="J117" s="18"/>
      <c r="K117" s="20"/>
      <c r="L117" s="18"/>
      <c r="M117" s="18"/>
      <c r="N117" s="54"/>
      <c r="O117" s="67"/>
      <c r="P117" s="22"/>
      <c r="Q117" s="22"/>
      <c r="R117" s="17"/>
      <c r="S117" s="17"/>
      <c r="T117" s="17"/>
      <c r="U117" s="17"/>
      <c r="V117" s="17"/>
      <c r="W117" s="17"/>
      <c r="X117" s="17"/>
      <c r="Y117" s="17"/>
      <c r="Z117" s="18"/>
      <c r="AA117" s="18"/>
      <c r="AB117" s="18"/>
      <c r="AC117" s="17"/>
      <c r="AD117" s="17"/>
      <c r="AE117" s="17"/>
      <c r="AF117" s="18"/>
      <c r="AG117" s="17"/>
      <c r="AH117" s="17"/>
      <c r="AI117" s="18"/>
      <c r="AJ117" s="18"/>
      <c r="AK117" s="18"/>
      <c r="AL117" s="18"/>
      <c r="AM117" s="18"/>
      <c r="AN117" s="18"/>
      <c r="AO117" s="35"/>
      <c r="AP117" s="18"/>
      <c r="AQ117" s="18"/>
      <c r="AR117" s="18"/>
      <c r="AS117" s="17"/>
      <c r="AT117" s="17"/>
      <c r="AU117" s="17"/>
      <c r="AV117" s="17"/>
      <c r="AW117" s="17"/>
      <c r="AX117" s="17"/>
      <c r="AY117" s="17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DH117" s="11"/>
      <c r="DI117" s="11"/>
      <c r="DJ117" s="11"/>
      <c r="DK117" s="11"/>
      <c r="DL117" s="11"/>
    </row>
    <row r="118" spans="1:116" ht="39" customHeight="1" x14ac:dyDescent="0.35">
      <c r="A118" s="18"/>
      <c r="B118" s="18"/>
      <c r="C118" s="18"/>
      <c r="D118" s="17"/>
      <c r="E118" s="17"/>
      <c r="F118" s="17"/>
      <c r="G118" s="17"/>
      <c r="H118" s="19"/>
      <c r="I118" s="18"/>
      <c r="J118" s="18"/>
      <c r="K118" s="20"/>
      <c r="L118" s="18"/>
      <c r="M118" s="18"/>
      <c r="N118" s="54"/>
      <c r="O118" s="67"/>
      <c r="P118" s="22"/>
      <c r="Q118" s="22"/>
      <c r="R118" s="17"/>
      <c r="S118" s="17"/>
      <c r="T118" s="17"/>
      <c r="U118" s="17"/>
      <c r="V118" s="17"/>
      <c r="W118" s="17"/>
      <c r="X118" s="17"/>
      <c r="Y118" s="17"/>
      <c r="Z118" s="18"/>
      <c r="AA118" s="18"/>
      <c r="AB118" s="18"/>
      <c r="AC118" s="17"/>
      <c r="AD118" s="17"/>
      <c r="AE118" s="17"/>
      <c r="AF118" s="18"/>
      <c r="AG118" s="17"/>
      <c r="AH118" s="17"/>
      <c r="AI118" s="18"/>
      <c r="AJ118" s="18"/>
      <c r="AK118" s="18"/>
      <c r="AL118" s="18"/>
      <c r="AM118" s="18"/>
      <c r="AN118" s="18"/>
      <c r="AO118" s="35"/>
      <c r="AP118" s="18"/>
      <c r="AQ118" s="18"/>
      <c r="AR118" s="18"/>
      <c r="AS118" s="17"/>
      <c r="AT118" s="17"/>
      <c r="AU118" s="17"/>
      <c r="AV118" s="17"/>
      <c r="AW118" s="17"/>
      <c r="AX118" s="17"/>
      <c r="AY118" s="17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DH118" s="11"/>
      <c r="DI118" s="11"/>
      <c r="DJ118" s="11"/>
      <c r="DK118" s="11"/>
      <c r="DL118" s="11"/>
    </row>
    <row r="119" spans="1:116" ht="39" customHeight="1" x14ac:dyDescent="0.35">
      <c r="A119" s="18"/>
      <c r="B119" s="18"/>
      <c r="C119" s="18"/>
      <c r="D119" s="17"/>
      <c r="E119" s="17"/>
      <c r="F119" s="17"/>
      <c r="G119" s="17"/>
      <c r="H119" s="19"/>
      <c r="I119" s="18"/>
      <c r="J119" s="18"/>
      <c r="K119" s="20"/>
      <c r="L119" s="18"/>
      <c r="M119" s="18"/>
      <c r="N119" s="54"/>
      <c r="O119" s="67"/>
      <c r="P119" s="22"/>
      <c r="Q119" s="22"/>
      <c r="R119" s="17"/>
      <c r="S119" s="17"/>
      <c r="T119" s="17"/>
      <c r="U119" s="17"/>
      <c r="V119" s="17"/>
      <c r="W119" s="17"/>
      <c r="X119" s="17"/>
      <c r="Y119" s="17"/>
      <c r="Z119" s="18"/>
      <c r="AA119" s="18"/>
      <c r="AB119" s="18"/>
      <c r="AC119" s="17"/>
      <c r="AD119" s="17"/>
      <c r="AE119" s="17"/>
      <c r="AF119" s="18"/>
      <c r="AG119" s="17"/>
      <c r="AH119" s="17"/>
      <c r="AI119" s="18"/>
      <c r="AJ119" s="18"/>
      <c r="AK119" s="18"/>
      <c r="AL119" s="18"/>
      <c r="AM119" s="18"/>
      <c r="AN119" s="18"/>
      <c r="AO119" s="35"/>
      <c r="AP119" s="18"/>
      <c r="AQ119" s="18"/>
      <c r="AR119" s="18"/>
      <c r="AS119" s="17"/>
      <c r="AT119" s="17"/>
      <c r="AU119" s="17"/>
      <c r="AV119" s="17"/>
      <c r="AW119" s="17"/>
      <c r="AX119" s="17"/>
      <c r="AY119" s="17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DH119" s="11"/>
      <c r="DI119" s="11"/>
      <c r="DJ119" s="11"/>
      <c r="DK119" s="11"/>
      <c r="DL119" s="11"/>
    </row>
    <row r="120" spans="1:116" ht="39" customHeight="1" x14ac:dyDescent="0.35">
      <c r="A120" s="18"/>
      <c r="B120" s="18"/>
      <c r="C120" s="18"/>
      <c r="D120" s="17"/>
      <c r="E120" s="17"/>
      <c r="F120" s="17"/>
      <c r="G120" s="17"/>
      <c r="H120" s="19"/>
      <c r="I120" s="18"/>
      <c r="J120" s="18"/>
      <c r="K120" s="20"/>
      <c r="L120" s="18"/>
      <c r="M120" s="18"/>
      <c r="N120" s="54"/>
      <c r="O120" s="67"/>
      <c r="P120" s="22"/>
      <c r="Q120" s="22"/>
      <c r="R120" s="17"/>
      <c r="S120" s="17"/>
      <c r="T120" s="17"/>
      <c r="U120" s="17"/>
      <c r="V120" s="17"/>
      <c r="W120" s="17"/>
      <c r="X120" s="17"/>
      <c r="Y120" s="17"/>
      <c r="Z120" s="18"/>
      <c r="AA120" s="18"/>
      <c r="AB120" s="18"/>
      <c r="AC120" s="17"/>
      <c r="AD120" s="17"/>
      <c r="AE120" s="17"/>
      <c r="AF120" s="18"/>
      <c r="AG120" s="18"/>
      <c r="AH120" s="17"/>
      <c r="AI120" s="18"/>
      <c r="AJ120" s="18"/>
      <c r="AK120" s="18"/>
      <c r="AL120" s="18"/>
      <c r="AM120" s="18"/>
      <c r="AN120" s="18"/>
      <c r="AO120" s="35"/>
      <c r="AP120" s="18"/>
      <c r="AQ120" s="18"/>
      <c r="AR120" s="18"/>
      <c r="AS120" s="17"/>
      <c r="AT120" s="17"/>
      <c r="AU120" s="17"/>
      <c r="AV120" s="17"/>
      <c r="AW120" s="17"/>
      <c r="AX120" s="17"/>
      <c r="AY120" s="17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DH120" s="11"/>
      <c r="DI120" s="11"/>
      <c r="DJ120" s="11"/>
      <c r="DK120" s="11"/>
      <c r="DL120" s="11"/>
    </row>
    <row r="121" spans="1:116" ht="39" customHeight="1" x14ac:dyDescent="0.35">
      <c r="A121" s="18"/>
      <c r="B121" s="18"/>
      <c r="C121" s="18"/>
      <c r="D121" s="17"/>
      <c r="E121" s="17"/>
      <c r="F121" s="17"/>
      <c r="G121" s="17"/>
      <c r="H121" s="19"/>
      <c r="I121" s="18"/>
      <c r="J121" s="18"/>
      <c r="K121" s="20"/>
      <c r="L121" s="18"/>
      <c r="M121" s="18"/>
      <c r="N121" s="54"/>
      <c r="O121" s="67"/>
      <c r="P121" s="22"/>
      <c r="Q121" s="22"/>
      <c r="R121" s="17"/>
      <c r="S121" s="17"/>
      <c r="T121" s="17"/>
      <c r="U121" s="17"/>
      <c r="V121" s="17"/>
      <c r="W121" s="17"/>
      <c r="X121" s="17"/>
      <c r="Y121" s="17"/>
      <c r="Z121" s="18"/>
      <c r="AA121" s="18"/>
      <c r="AB121" s="18"/>
      <c r="AC121" s="17"/>
      <c r="AD121" s="17"/>
      <c r="AE121" s="17"/>
      <c r="AF121" s="18"/>
      <c r="AG121" s="17"/>
      <c r="AH121" s="17"/>
      <c r="AI121" s="18"/>
      <c r="AJ121" s="18"/>
      <c r="AK121" s="18"/>
      <c r="AL121" s="18"/>
      <c r="AM121" s="18"/>
      <c r="AN121" s="18"/>
      <c r="AO121" s="35"/>
      <c r="AP121" s="18"/>
      <c r="AQ121" s="18"/>
      <c r="AR121" s="18"/>
      <c r="AS121" s="17"/>
      <c r="AT121" s="17"/>
      <c r="AU121" s="17"/>
      <c r="AV121" s="17"/>
      <c r="AW121" s="17"/>
      <c r="AX121" s="17"/>
      <c r="AY121" s="17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DH121" s="11"/>
      <c r="DI121" s="11"/>
      <c r="DJ121" s="11"/>
      <c r="DK121" s="11"/>
      <c r="DL121" s="11"/>
    </row>
    <row r="122" spans="1:116" ht="39" customHeight="1" x14ac:dyDescent="0.35">
      <c r="A122" s="18"/>
      <c r="B122" s="18"/>
      <c r="C122" s="18"/>
      <c r="D122" s="17"/>
      <c r="E122" s="17"/>
      <c r="F122" s="17"/>
      <c r="G122" s="17"/>
      <c r="H122" s="19"/>
      <c r="I122" s="18"/>
      <c r="J122" s="18"/>
      <c r="K122" s="20"/>
      <c r="L122" s="18"/>
      <c r="M122" s="18"/>
      <c r="N122" s="54"/>
      <c r="O122" s="67"/>
      <c r="P122" s="22"/>
      <c r="Q122" s="22"/>
      <c r="R122" s="17"/>
      <c r="S122" s="17"/>
      <c r="T122" s="17"/>
      <c r="U122" s="17"/>
      <c r="V122" s="17"/>
      <c r="W122" s="17"/>
      <c r="X122" s="17"/>
      <c r="Y122" s="17"/>
      <c r="Z122" s="18"/>
      <c r="AA122" s="18"/>
      <c r="AB122" s="18"/>
      <c r="AC122" s="17"/>
      <c r="AD122" s="17"/>
      <c r="AE122" s="17"/>
      <c r="AF122" s="18"/>
      <c r="AG122" s="17"/>
      <c r="AH122" s="17"/>
      <c r="AI122" s="18"/>
      <c r="AJ122" s="18"/>
      <c r="AK122" s="18"/>
      <c r="AL122" s="18"/>
      <c r="AM122" s="18"/>
      <c r="AN122" s="18"/>
      <c r="AO122" s="35"/>
      <c r="AP122" s="18"/>
      <c r="AQ122" s="18"/>
      <c r="AR122" s="18"/>
      <c r="AS122" s="17"/>
      <c r="AT122" s="17"/>
      <c r="AU122" s="17"/>
      <c r="AV122" s="17"/>
      <c r="AW122" s="17"/>
      <c r="AX122" s="17"/>
      <c r="AY122" s="17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DH122" s="11"/>
      <c r="DI122" s="11"/>
      <c r="DJ122" s="11"/>
      <c r="DK122" s="11"/>
      <c r="DL122" s="11"/>
    </row>
    <row r="123" spans="1:116" ht="39" customHeight="1" x14ac:dyDescent="0.35">
      <c r="A123" s="18"/>
      <c r="B123" s="18"/>
      <c r="C123" s="18"/>
      <c r="D123" s="17"/>
      <c r="E123" s="17"/>
      <c r="F123" s="17"/>
      <c r="G123" s="17"/>
      <c r="H123" s="19"/>
      <c r="I123" s="18"/>
      <c r="J123" s="18"/>
      <c r="K123" s="20"/>
      <c r="L123" s="18"/>
      <c r="M123" s="18"/>
      <c r="N123" s="54"/>
      <c r="O123" s="67"/>
      <c r="P123" s="22"/>
      <c r="Q123" s="22"/>
      <c r="R123" s="17"/>
      <c r="S123" s="17"/>
      <c r="T123" s="17"/>
      <c r="U123" s="17"/>
      <c r="V123" s="17"/>
      <c r="W123" s="17"/>
      <c r="X123" s="17"/>
      <c r="Y123" s="17"/>
      <c r="Z123" s="18"/>
      <c r="AA123" s="18"/>
      <c r="AB123" s="18"/>
      <c r="AC123" s="17"/>
      <c r="AD123" s="17"/>
      <c r="AE123" s="17"/>
      <c r="AF123" s="18"/>
      <c r="AG123" s="18"/>
      <c r="AH123" s="17"/>
      <c r="AI123" s="18"/>
      <c r="AJ123" s="18"/>
      <c r="AK123" s="18"/>
      <c r="AL123" s="18"/>
      <c r="AM123" s="18"/>
      <c r="AN123" s="18"/>
      <c r="AO123" s="35"/>
      <c r="AP123" s="18"/>
      <c r="AQ123" s="18"/>
      <c r="AR123" s="18"/>
      <c r="AS123" s="17"/>
      <c r="AT123" s="17"/>
      <c r="AU123" s="17"/>
      <c r="AV123" s="17"/>
      <c r="AW123" s="17"/>
      <c r="AX123" s="17"/>
      <c r="AY123" s="17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DH123" s="11"/>
      <c r="DI123" s="11"/>
      <c r="DJ123" s="11"/>
      <c r="DK123" s="11"/>
      <c r="DL123" s="11"/>
    </row>
    <row r="124" spans="1:116" ht="39" customHeight="1" x14ac:dyDescent="0.35">
      <c r="A124" s="18"/>
      <c r="B124" s="18"/>
      <c r="C124" s="18"/>
      <c r="D124" s="17"/>
      <c r="E124" s="17"/>
      <c r="F124" s="17"/>
      <c r="G124" s="17"/>
      <c r="H124" s="19"/>
      <c r="I124" s="18"/>
      <c r="J124" s="18"/>
      <c r="K124" s="20"/>
      <c r="L124" s="18"/>
      <c r="M124" s="18"/>
      <c r="N124" s="54"/>
      <c r="O124" s="67"/>
      <c r="P124" s="22"/>
      <c r="Q124" s="22"/>
      <c r="R124" s="17"/>
      <c r="S124" s="17"/>
      <c r="T124" s="17"/>
      <c r="U124" s="17"/>
      <c r="V124" s="17"/>
      <c r="W124" s="17"/>
      <c r="X124" s="17"/>
      <c r="Y124" s="17"/>
      <c r="Z124" s="18"/>
      <c r="AA124" s="18"/>
      <c r="AB124" s="18"/>
      <c r="AC124" s="17"/>
      <c r="AD124" s="17"/>
      <c r="AE124" s="17"/>
      <c r="AF124" s="18"/>
      <c r="AG124" s="18"/>
      <c r="AH124" s="17"/>
      <c r="AI124" s="18"/>
      <c r="AJ124" s="18"/>
      <c r="AK124" s="18"/>
      <c r="AL124" s="18"/>
      <c r="AM124" s="18"/>
      <c r="AN124" s="18"/>
      <c r="AO124" s="35"/>
      <c r="AP124" s="18"/>
      <c r="AQ124" s="18"/>
      <c r="AR124" s="18"/>
      <c r="AS124" s="17"/>
      <c r="AT124" s="17"/>
      <c r="AU124" s="17"/>
      <c r="AV124" s="17"/>
      <c r="AW124" s="17"/>
      <c r="AX124" s="17"/>
      <c r="AY124" s="17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DH124" s="11"/>
      <c r="DI124" s="11"/>
      <c r="DJ124" s="11"/>
      <c r="DK124" s="11"/>
      <c r="DL124" s="11"/>
    </row>
    <row r="125" spans="1:116" ht="39" customHeight="1" x14ac:dyDescent="0.35">
      <c r="A125" s="18"/>
      <c r="B125" s="18"/>
      <c r="C125" s="18"/>
      <c r="D125" s="17"/>
      <c r="E125" s="17"/>
      <c r="F125" s="17"/>
      <c r="G125" s="17"/>
      <c r="H125" s="19"/>
      <c r="I125" s="18"/>
      <c r="J125" s="18"/>
      <c r="K125" s="20"/>
      <c r="L125" s="18"/>
      <c r="M125" s="18"/>
      <c r="N125" s="54"/>
      <c r="O125" s="67"/>
      <c r="P125" s="22"/>
      <c r="Q125" s="22"/>
      <c r="R125" s="18"/>
      <c r="S125" s="18"/>
      <c r="T125" s="18"/>
      <c r="U125" s="18"/>
      <c r="V125" s="18"/>
      <c r="W125" s="17"/>
      <c r="X125" s="17"/>
      <c r="Y125" s="17"/>
      <c r="Z125" s="18"/>
      <c r="AA125" s="18"/>
      <c r="AB125" s="18"/>
      <c r="AC125" s="17"/>
      <c r="AD125" s="17"/>
      <c r="AE125" s="17"/>
      <c r="AF125" s="18"/>
      <c r="AG125" s="17"/>
      <c r="AH125" s="17"/>
      <c r="AI125" s="18"/>
      <c r="AJ125" s="18"/>
      <c r="AK125" s="18"/>
      <c r="AL125" s="18"/>
      <c r="AM125" s="18"/>
      <c r="AN125" s="18"/>
      <c r="AO125" s="35"/>
      <c r="AP125" s="18"/>
      <c r="AQ125" s="18"/>
      <c r="AR125" s="18"/>
      <c r="AS125" s="17"/>
      <c r="AT125" s="17"/>
      <c r="AU125" s="17"/>
      <c r="AV125" s="17"/>
      <c r="AW125" s="17"/>
      <c r="AX125" s="17"/>
      <c r="AY125" s="17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DH125" s="11"/>
      <c r="DI125" s="11"/>
      <c r="DJ125" s="11"/>
      <c r="DK125" s="11"/>
      <c r="DL125" s="11"/>
    </row>
    <row r="126" spans="1:116" ht="39" customHeight="1" x14ac:dyDescent="0.35">
      <c r="A126" s="18"/>
      <c r="B126" s="18"/>
      <c r="C126" s="18"/>
      <c r="D126" s="17"/>
      <c r="E126" s="17"/>
      <c r="F126" s="17"/>
      <c r="G126" s="17"/>
      <c r="H126" s="19"/>
      <c r="I126" s="18"/>
      <c r="J126" s="18"/>
      <c r="K126" s="20"/>
      <c r="L126" s="18"/>
      <c r="M126" s="18"/>
      <c r="N126" s="54"/>
      <c r="O126" s="67"/>
      <c r="P126" s="22"/>
      <c r="Q126" s="22"/>
      <c r="R126" s="18"/>
      <c r="S126" s="18"/>
      <c r="T126" s="18"/>
      <c r="U126" s="18"/>
      <c r="V126" s="18"/>
      <c r="W126" s="17"/>
      <c r="X126" s="17"/>
      <c r="Y126" s="17"/>
      <c r="Z126" s="18"/>
      <c r="AA126" s="18"/>
      <c r="AB126" s="18"/>
      <c r="AC126" s="17"/>
      <c r="AD126" s="17"/>
      <c r="AE126" s="17"/>
      <c r="AF126" s="18"/>
      <c r="AG126" s="18"/>
      <c r="AH126" s="17"/>
      <c r="AI126" s="18"/>
      <c r="AJ126" s="18"/>
      <c r="AK126" s="18"/>
      <c r="AL126" s="18"/>
      <c r="AM126" s="18"/>
      <c r="AN126" s="18"/>
      <c r="AO126" s="35"/>
      <c r="AP126" s="18"/>
      <c r="AQ126" s="18"/>
      <c r="AR126" s="18"/>
      <c r="AS126" s="17"/>
      <c r="AT126" s="17"/>
      <c r="AU126" s="17"/>
      <c r="AV126" s="17"/>
      <c r="AW126" s="17"/>
      <c r="AX126" s="17"/>
      <c r="AY126" s="17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DH126" s="11"/>
      <c r="DI126" s="11"/>
      <c r="DJ126" s="11"/>
      <c r="DK126" s="11"/>
      <c r="DL126" s="11"/>
    </row>
    <row r="127" spans="1:116" ht="39" customHeight="1" x14ac:dyDescent="0.35">
      <c r="A127" s="18"/>
      <c r="B127" s="18"/>
      <c r="C127" s="18"/>
      <c r="D127" s="17"/>
      <c r="E127" s="17"/>
      <c r="F127" s="17"/>
      <c r="G127" s="17"/>
      <c r="H127" s="19"/>
      <c r="I127" s="18"/>
      <c r="J127" s="18"/>
      <c r="K127" s="20"/>
      <c r="L127" s="18"/>
      <c r="M127" s="18"/>
      <c r="N127" s="54"/>
      <c r="O127" s="67"/>
      <c r="P127" s="22"/>
      <c r="Q127" s="22"/>
      <c r="R127" s="18"/>
      <c r="S127" s="18"/>
      <c r="T127" s="18"/>
      <c r="U127" s="18"/>
      <c r="V127" s="18"/>
      <c r="W127" s="17"/>
      <c r="X127" s="17"/>
      <c r="Y127" s="17"/>
      <c r="Z127" s="18"/>
      <c r="AA127" s="18"/>
      <c r="AB127" s="18"/>
      <c r="AC127" s="17"/>
      <c r="AD127" s="17"/>
      <c r="AE127" s="17"/>
      <c r="AF127" s="18"/>
      <c r="AG127" s="17"/>
      <c r="AH127" s="17"/>
      <c r="AI127" s="18"/>
      <c r="AJ127" s="18"/>
      <c r="AK127" s="18"/>
      <c r="AL127" s="18"/>
      <c r="AM127" s="18"/>
      <c r="AN127" s="18"/>
      <c r="AO127" s="35"/>
      <c r="AP127" s="18"/>
      <c r="AQ127" s="18"/>
      <c r="AR127" s="18"/>
      <c r="AS127" s="17"/>
      <c r="AT127" s="17"/>
      <c r="AU127" s="17"/>
      <c r="AV127" s="17"/>
      <c r="AW127" s="17"/>
      <c r="AX127" s="17"/>
      <c r="AY127" s="17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DH127" s="11"/>
      <c r="DI127" s="11"/>
      <c r="DJ127" s="11"/>
      <c r="DK127" s="11"/>
      <c r="DL127" s="11"/>
    </row>
    <row r="128" spans="1:116" ht="39" customHeight="1" x14ac:dyDescent="0.35">
      <c r="A128" s="18"/>
      <c r="B128" s="18"/>
      <c r="C128" s="18"/>
      <c r="D128" s="17"/>
      <c r="E128" s="17"/>
      <c r="F128" s="17"/>
      <c r="G128" s="17"/>
      <c r="H128" s="19"/>
      <c r="I128" s="18"/>
      <c r="J128" s="18"/>
      <c r="K128" s="20"/>
      <c r="L128" s="18"/>
      <c r="M128" s="18"/>
      <c r="N128" s="54"/>
      <c r="O128" s="67"/>
      <c r="P128" s="22"/>
      <c r="Q128" s="22"/>
      <c r="R128" s="18"/>
      <c r="S128" s="18"/>
      <c r="T128" s="18"/>
      <c r="U128" s="18"/>
      <c r="V128" s="18"/>
      <c r="W128" s="17"/>
      <c r="X128" s="17"/>
      <c r="Y128" s="17"/>
      <c r="Z128" s="18"/>
      <c r="AA128" s="18"/>
      <c r="AB128" s="18"/>
      <c r="AC128" s="17"/>
      <c r="AD128" s="17"/>
      <c r="AE128" s="17"/>
      <c r="AF128" s="18"/>
      <c r="AG128" s="17"/>
      <c r="AH128" s="17"/>
      <c r="AI128" s="18"/>
      <c r="AJ128" s="18"/>
      <c r="AK128" s="18"/>
      <c r="AL128" s="18"/>
      <c r="AM128" s="18"/>
      <c r="AN128" s="18"/>
      <c r="AO128" s="35"/>
      <c r="AP128" s="18"/>
      <c r="AQ128" s="18"/>
      <c r="AR128" s="18"/>
      <c r="AS128" s="17"/>
      <c r="AT128" s="17"/>
      <c r="AU128" s="17"/>
      <c r="AV128" s="17"/>
      <c r="AW128" s="17"/>
      <c r="AX128" s="17"/>
      <c r="AY128" s="17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DH128" s="11"/>
      <c r="DI128" s="11"/>
      <c r="DJ128" s="11"/>
      <c r="DK128" s="11"/>
      <c r="DL128" s="11"/>
    </row>
    <row r="129" spans="1:116" ht="39" customHeight="1" x14ac:dyDescent="0.35">
      <c r="A129" s="18"/>
      <c r="B129" s="18"/>
      <c r="C129" s="18"/>
      <c r="D129" s="17"/>
      <c r="E129" s="17"/>
      <c r="F129" s="17"/>
      <c r="G129" s="17"/>
      <c r="H129" s="19"/>
      <c r="I129" s="18"/>
      <c r="J129" s="18"/>
      <c r="K129" s="20"/>
      <c r="L129" s="18"/>
      <c r="M129" s="18"/>
      <c r="N129" s="54"/>
      <c r="O129" s="67"/>
      <c r="P129" s="22"/>
      <c r="Q129" s="22"/>
      <c r="R129" s="18"/>
      <c r="S129" s="18"/>
      <c r="T129" s="18"/>
      <c r="U129" s="18"/>
      <c r="V129" s="18"/>
      <c r="W129" s="17"/>
      <c r="X129" s="17"/>
      <c r="Y129" s="17"/>
      <c r="Z129" s="18"/>
      <c r="AA129" s="18"/>
      <c r="AB129" s="18"/>
      <c r="AC129" s="17"/>
      <c r="AD129" s="17"/>
      <c r="AE129" s="17"/>
      <c r="AF129" s="18"/>
      <c r="AG129" s="18"/>
      <c r="AH129" s="17"/>
      <c r="AI129" s="18"/>
      <c r="AJ129" s="18"/>
      <c r="AK129" s="18"/>
      <c r="AL129" s="18"/>
      <c r="AM129" s="18"/>
      <c r="AN129" s="18"/>
      <c r="AO129" s="35"/>
      <c r="AP129" s="18"/>
      <c r="AQ129" s="18"/>
      <c r="AR129" s="18"/>
      <c r="AS129" s="17"/>
      <c r="AT129" s="17"/>
      <c r="AU129" s="17"/>
      <c r="AV129" s="17"/>
      <c r="AW129" s="17"/>
      <c r="AX129" s="17"/>
      <c r="AY129" s="17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DH129" s="11"/>
      <c r="DI129" s="11"/>
      <c r="DJ129" s="11"/>
      <c r="DK129" s="11"/>
      <c r="DL129" s="11"/>
    </row>
    <row r="130" spans="1:116" ht="39" customHeight="1" x14ac:dyDescent="0.35">
      <c r="A130" s="18"/>
      <c r="B130" s="18"/>
      <c r="C130" s="18"/>
      <c r="D130" s="17"/>
      <c r="E130" s="17"/>
      <c r="F130" s="17"/>
      <c r="G130" s="17"/>
      <c r="H130" s="19"/>
      <c r="I130" s="18"/>
      <c r="J130" s="18"/>
      <c r="K130" s="20"/>
      <c r="L130" s="18"/>
      <c r="M130" s="18"/>
      <c r="N130" s="17"/>
      <c r="O130" s="17"/>
      <c r="P130" s="22"/>
      <c r="Q130" s="22"/>
      <c r="R130" s="18"/>
      <c r="S130" s="18"/>
      <c r="T130" s="18"/>
      <c r="U130" s="18"/>
      <c r="V130" s="18"/>
      <c r="W130" s="17"/>
      <c r="X130" s="17"/>
      <c r="Y130" s="17"/>
      <c r="Z130" s="18"/>
      <c r="AA130" s="18"/>
      <c r="AB130" s="18"/>
      <c r="AC130" s="17"/>
      <c r="AD130" s="17"/>
      <c r="AE130" s="17"/>
      <c r="AF130" s="17"/>
      <c r="AG130" s="17"/>
      <c r="AH130" s="17"/>
      <c r="AI130" s="18"/>
      <c r="AJ130" s="18"/>
      <c r="AK130" s="18"/>
      <c r="AL130" s="18"/>
      <c r="AM130" s="18"/>
      <c r="AN130" s="18"/>
      <c r="AO130" s="35"/>
      <c r="AP130" s="18"/>
      <c r="AQ130" s="18"/>
      <c r="AR130" s="18"/>
      <c r="AS130" s="17"/>
      <c r="AT130" s="17"/>
      <c r="AU130" s="17"/>
      <c r="AV130" s="17"/>
      <c r="AW130" s="17"/>
      <c r="AX130" s="17"/>
      <c r="AY130" s="17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DH130" s="11"/>
      <c r="DI130" s="11"/>
      <c r="DJ130" s="11"/>
      <c r="DK130" s="11"/>
      <c r="DL130" s="11"/>
    </row>
    <row r="131" spans="1:116" ht="39" customHeight="1" x14ac:dyDescent="0.35">
      <c r="A131" s="18"/>
      <c r="B131" s="18"/>
      <c r="C131" s="18"/>
      <c r="D131" s="17"/>
      <c r="E131" s="18"/>
      <c r="F131" s="17"/>
      <c r="G131" s="17"/>
      <c r="H131" s="19"/>
      <c r="I131" s="18"/>
      <c r="J131" s="18"/>
      <c r="K131" s="20"/>
      <c r="L131" s="18"/>
      <c r="M131" s="18"/>
      <c r="N131" s="54"/>
      <c r="O131" s="67"/>
      <c r="P131" s="22"/>
      <c r="Q131" s="22"/>
      <c r="R131" s="18"/>
      <c r="S131" s="18"/>
      <c r="T131" s="18"/>
      <c r="U131" s="18"/>
      <c r="V131" s="18"/>
      <c r="W131" s="17"/>
      <c r="X131" s="17"/>
      <c r="Y131" s="17"/>
      <c r="Z131" s="18"/>
      <c r="AA131" s="18"/>
      <c r="AB131" s="18"/>
      <c r="AC131" s="17"/>
      <c r="AD131" s="17"/>
      <c r="AE131" s="17"/>
      <c r="AF131" s="18"/>
      <c r="AG131" s="18"/>
      <c r="AH131" s="17"/>
      <c r="AI131" s="18"/>
      <c r="AJ131" s="18"/>
      <c r="AK131" s="18"/>
      <c r="AL131" s="18"/>
      <c r="AM131" s="18"/>
      <c r="AN131" s="18"/>
      <c r="AO131" s="35"/>
      <c r="AP131" s="18"/>
      <c r="AQ131" s="18"/>
      <c r="AR131" s="18"/>
      <c r="AS131" s="17"/>
      <c r="AT131" s="17"/>
      <c r="AU131" s="17"/>
      <c r="AV131" s="17"/>
      <c r="AW131" s="17"/>
      <c r="AX131" s="17"/>
      <c r="AY131" s="17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DH131" s="11"/>
      <c r="DI131" s="11"/>
      <c r="DJ131" s="11"/>
      <c r="DK131" s="11"/>
      <c r="DL131" s="11"/>
    </row>
    <row r="132" spans="1:116" ht="39" customHeight="1" x14ac:dyDescent="0.35">
      <c r="A132" s="18"/>
      <c r="B132" s="18"/>
      <c r="C132" s="18"/>
      <c r="D132" s="17"/>
      <c r="E132" s="18"/>
      <c r="F132" s="17"/>
      <c r="G132" s="17"/>
      <c r="H132" s="19"/>
      <c r="I132" s="18"/>
      <c r="J132" s="18"/>
      <c r="K132" s="20"/>
      <c r="L132" s="18"/>
      <c r="M132" s="18"/>
      <c r="N132" s="17"/>
      <c r="O132" s="17"/>
      <c r="P132" s="22"/>
      <c r="Q132" s="22"/>
      <c r="R132" s="18"/>
      <c r="S132" s="18"/>
      <c r="T132" s="18"/>
      <c r="U132" s="18"/>
      <c r="V132" s="18"/>
      <c r="W132" s="17"/>
      <c r="X132" s="17"/>
      <c r="Y132" s="17"/>
      <c r="Z132" s="18"/>
      <c r="AA132" s="18"/>
      <c r="AB132" s="18"/>
      <c r="AC132" s="17"/>
      <c r="AD132" s="17"/>
      <c r="AE132" s="17"/>
      <c r="AF132" s="17"/>
      <c r="AG132" s="17"/>
      <c r="AH132" s="17"/>
      <c r="AI132" s="18"/>
      <c r="AJ132" s="18"/>
      <c r="AK132" s="18"/>
      <c r="AL132" s="18"/>
      <c r="AM132" s="18"/>
      <c r="AN132" s="18"/>
      <c r="AO132" s="35"/>
      <c r="AP132" s="18"/>
      <c r="AQ132" s="18"/>
      <c r="AR132" s="18"/>
      <c r="AS132" s="17"/>
      <c r="AT132" s="17"/>
      <c r="AU132" s="17"/>
      <c r="AV132" s="17"/>
      <c r="AW132" s="17"/>
      <c r="AX132" s="17"/>
      <c r="AY132" s="17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DH132" s="11"/>
      <c r="DI132" s="11"/>
      <c r="DJ132" s="11"/>
      <c r="DK132" s="11"/>
      <c r="DL132" s="11"/>
    </row>
    <row r="133" spans="1:116" ht="39" customHeight="1" x14ac:dyDescent="0.35">
      <c r="A133" s="18"/>
      <c r="B133" s="18"/>
      <c r="C133" s="18"/>
      <c r="D133" s="17"/>
      <c r="E133" s="18"/>
      <c r="F133" s="17"/>
      <c r="G133" s="17"/>
      <c r="H133" s="19"/>
      <c r="I133" s="18"/>
      <c r="J133" s="18"/>
      <c r="K133" s="20"/>
      <c r="L133" s="18"/>
      <c r="M133" s="18"/>
      <c r="N133" s="43"/>
      <c r="O133" s="43"/>
      <c r="P133" s="22"/>
      <c r="Q133" s="22"/>
      <c r="R133" s="18"/>
      <c r="S133" s="18"/>
      <c r="T133" s="18"/>
      <c r="U133" s="18"/>
      <c r="V133" s="18"/>
      <c r="W133" s="17"/>
      <c r="X133" s="17"/>
      <c r="Y133" s="17"/>
      <c r="Z133" s="18"/>
      <c r="AA133" s="18"/>
      <c r="AB133" s="18"/>
      <c r="AC133" s="17"/>
      <c r="AD133" s="17"/>
      <c r="AE133" s="17"/>
      <c r="AF133" s="18"/>
      <c r="AG133" s="18"/>
      <c r="AH133" s="17"/>
      <c r="AI133" s="18"/>
      <c r="AJ133" s="18"/>
      <c r="AK133" s="18"/>
      <c r="AL133" s="18"/>
      <c r="AM133" s="18"/>
      <c r="AN133" s="18"/>
      <c r="AO133" s="35"/>
      <c r="AP133" s="18"/>
      <c r="AQ133" s="18"/>
      <c r="AR133" s="18"/>
      <c r="AS133" s="17"/>
      <c r="AT133" s="17"/>
      <c r="AU133" s="17"/>
      <c r="AV133" s="17"/>
      <c r="AW133" s="17"/>
      <c r="AX133" s="17"/>
      <c r="AY133" s="17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DH133" s="11"/>
      <c r="DI133" s="11"/>
      <c r="DJ133" s="11"/>
      <c r="DK133" s="11"/>
      <c r="DL133" s="11"/>
    </row>
    <row r="134" spans="1:116" ht="39" customHeight="1" x14ac:dyDescent="0.35">
      <c r="A134" s="18"/>
      <c r="B134" s="18"/>
      <c r="C134" s="18"/>
      <c r="D134" s="17"/>
      <c r="E134" s="18"/>
      <c r="F134" s="17"/>
      <c r="G134" s="17"/>
      <c r="H134" s="19"/>
      <c r="I134" s="18"/>
      <c r="J134" s="18"/>
      <c r="K134" s="20"/>
      <c r="L134" s="18"/>
      <c r="M134" s="18"/>
      <c r="N134" s="43"/>
      <c r="O134" s="43"/>
      <c r="P134" s="22"/>
      <c r="Q134" s="22"/>
      <c r="R134" s="18"/>
      <c r="S134" s="18"/>
      <c r="T134" s="18"/>
      <c r="U134" s="18"/>
      <c r="V134" s="18"/>
      <c r="W134" s="17"/>
      <c r="X134" s="17"/>
      <c r="Y134" s="17"/>
      <c r="Z134" s="18"/>
      <c r="AA134" s="18"/>
      <c r="AB134" s="18"/>
      <c r="AC134" s="17"/>
      <c r="AD134" s="17"/>
      <c r="AE134" s="17"/>
      <c r="AF134" s="17"/>
      <c r="AG134" s="17"/>
      <c r="AH134" s="17"/>
      <c r="AI134" s="18"/>
      <c r="AJ134" s="18"/>
      <c r="AK134" s="18"/>
      <c r="AL134" s="18"/>
      <c r="AM134" s="18"/>
      <c r="AN134" s="18"/>
      <c r="AO134" s="35"/>
      <c r="AP134" s="18"/>
      <c r="AQ134" s="18"/>
      <c r="AR134" s="18"/>
      <c r="AS134" s="17"/>
      <c r="AT134" s="17"/>
      <c r="AU134" s="17"/>
      <c r="AV134" s="17"/>
      <c r="AW134" s="17"/>
      <c r="AX134" s="17"/>
      <c r="AY134" s="17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DH134" s="11"/>
      <c r="DI134" s="11"/>
      <c r="DJ134" s="11"/>
      <c r="DK134" s="11"/>
      <c r="DL134" s="11"/>
    </row>
    <row r="135" spans="1:116" ht="39" customHeight="1" x14ac:dyDescent="0.35">
      <c r="A135" s="18"/>
      <c r="B135" s="18"/>
      <c r="C135" s="18"/>
      <c r="D135" s="17"/>
      <c r="E135" s="18"/>
      <c r="F135" s="17"/>
      <c r="G135" s="17"/>
      <c r="H135" s="19"/>
      <c r="I135" s="18"/>
      <c r="J135" s="18"/>
      <c r="K135" s="20"/>
      <c r="L135" s="18"/>
      <c r="M135" s="18"/>
      <c r="N135" s="43"/>
      <c r="O135" s="43"/>
      <c r="P135" s="22"/>
      <c r="Q135" s="22"/>
      <c r="R135" s="18"/>
      <c r="S135" s="18"/>
      <c r="T135" s="18"/>
      <c r="U135" s="18"/>
      <c r="V135" s="18"/>
      <c r="W135" s="17"/>
      <c r="X135" s="17"/>
      <c r="Y135" s="17"/>
      <c r="Z135" s="18"/>
      <c r="AA135" s="18"/>
      <c r="AB135" s="18"/>
      <c r="AC135" s="17"/>
      <c r="AD135" s="17"/>
      <c r="AE135" s="17"/>
      <c r="AF135" s="17"/>
      <c r="AG135" s="17"/>
      <c r="AH135" s="17"/>
      <c r="AI135" s="18"/>
      <c r="AJ135" s="18"/>
      <c r="AK135" s="18"/>
      <c r="AL135" s="18"/>
      <c r="AM135" s="18"/>
      <c r="AN135" s="18"/>
      <c r="AO135" s="35"/>
      <c r="AP135" s="18"/>
      <c r="AQ135" s="18"/>
      <c r="AR135" s="18"/>
      <c r="AS135" s="17"/>
      <c r="AT135" s="17"/>
      <c r="AU135" s="17"/>
      <c r="AV135" s="17"/>
      <c r="AW135" s="17"/>
      <c r="AX135" s="17"/>
      <c r="AY135" s="17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DH135" s="11"/>
      <c r="DI135" s="11"/>
      <c r="DJ135" s="11"/>
      <c r="DK135" s="11"/>
      <c r="DL135" s="11"/>
    </row>
    <row r="136" spans="1:116" ht="39" customHeight="1" x14ac:dyDescent="0.35">
      <c r="A136" s="18"/>
      <c r="B136" s="18"/>
      <c r="C136" s="18"/>
      <c r="D136" s="17"/>
      <c r="E136" s="18"/>
      <c r="F136" s="17"/>
      <c r="G136" s="17"/>
      <c r="H136" s="19"/>
      <c r="I136" s="18"/>
      <c r="J136" s="18"/>
      <c r="K136" s="20"/>
      <c r="L136" s="18"/>
      <c r="M136" s="18"/>
      <c r="N136" s="54"/>
      <c r="O136" s="67"/>
      <c r="P136" s="22"/>
      <c r="Q136" s="22"/>
      <c r="R136" s="17"/>
      <c r="S136" s="17"/>
      <c r="T136" s="17"/>
      <c r="U136" s="17"/>
      <c r="V136" s="17"/>
      <c r="W136" s="17"/>
      <c r="X136" s="17"/>
      <c r="Y136" s="17"/>
      <c r="Z136" s="18"/>
      <c r="AA136" s="18"/>
      <c r="AB136" s="18"/>
      <c r="AC136" s="17"/>
      <c r="AD136" s="17"/>
      <c r="AE136" s="17"/>
      <c r="AF136" s="18"/>
      <c r="AG136" s="18"/>
      <c r="AH136" s="17"/>
      <c r="AI136" s="18"/>
      <c r="AJ136" s="18"/>
      <c r="AK136" s="18"/>
      <c r="AL136" s="18"/>
      <c r="AM136" s="18"/>
      <c r="AN136" s="18"/>
      <c r="AO136" s="35"/>
      <c r="AP136" s="18"/>
      <c r="AQ136" s="18"/>
      <c r="AR136" s="18"/>
      <c r="AS136" s="17"/>
      <c r="AT136" s="17"/>
      <c r="AU136" s="17"/>
      <c r="AV136" s="17"/>
      <c r="AW136" s="17"/>
      <c r="AX136" s="17"/>
      <c r="AY136" s="17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DH136" s="11"/>
      <c r="DI136" s="11"/>
      <c r="DJ136" s="11"/>
      <c r="DK136" s="11"/>
      <c r="DL136" s="11"/>
    </row>
    <row r="137" spans="1:116" ht="39" customHeight="1" x14ac:dyDescent="0.35">
      <c r="A137" s="18"/>
      <c r="B137" s="18"/>
      <c r="C137" s="18"/>
      <c r="D137" s="17"/>
      <c r="E137" s="18"/>
      <c r="F137" s="17"/>
      <c r="G137" s="17"/>
      <c r="H137" s="19"/>
      <c r="I137" s="18"/>
      <c r="J137" s="18"/>
      <c r="K137" s="20"/>
      <c r="L137" s="18"/>
      <c r="M137" s="18"/>
      <c r="N137" s="54"/>
      <c r="O137" s="67"/>
      <c r="P137" s="22"/>
      <c r="Q137" s="22"/>
      <c r="R137" s="17"/>
      <c r="S137" s="17"/>
      <c r="T137" s="17"/>
      <c r="U137" s="17"/>
      <c r="V137" s="17"/>
      <c r="W137" s="17"/>
      <c r="X137" s="17"/>
      <c r="Y137" s="17"/>
      <c r="Z137" s="18"/>
      <c r="AA137" s="18"/>
      <c r="AB137" s="18"/>
      <c r="AC137" s="17"/>
      <c r="AD137" s="17"/>
      <c r="AE137" s="17"/>
      <c r="AF137" s="18"/>
      <c r="AG137" s="17"/>
      <c r="AH137" s="17"/>
      <c r="AI137" s="18"/>
      <c r="AJ137" s="18"/>
      <c r="AK137" s="18"/>
      <c r="AL137" s="18"/>
      <c r="AM137" s="18"/>
      <c r="AN137" s="18"/>
      <c r="AO137" s="35"/>
      <c r="AP137" s="18"/>
      <c r="AQ137" s="18"/>
      <c r="AR137" s="18"/>
      <c r="AS137" s="17"/>
      <c r="AT137" s="17"/>
      <c r="AU137" s="17"/>
      <c r="AV137" s="17"/>
      <c r="AW137" s="17"/>
      <c r="AX137" s="17"/>
      <c r="AY137" s="17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DH137" s="11"/>
      <c r="DI137" s="11"/>
      <c r="DJ137" s="11"/>
      <c r="DK137" s="11"/>
      <c r="DL137" s="11"/>
    </row>
    <row r="138" spans="1:116" ht="39" customHeight="1" x14ac:dyDescent="0.35">
      <c r="A138" s="18"/>
      <c r="B138" s="18"/>
      <c r="C138" s="18"/>
      <c r="D138" s="17"/>
      <c r="E138" s="18"/>
      <c r="F138" s="17"/>
      <c r="G138" s="17"/>
      <c r="H138" s="19"/>
      <c r="I138" s="18"/>
      <c r="J138" s="18"/>
      <c r="K138" s="20"/>
      <c r="L138" s="18"/>
      <c r="M138" s="18"/>
      <c r="N138" s="54"/>
      <c r="O138" s="67"/>
      <c r="P138" s="22"/>
      <c r="Q138" s="22"/>
      <c r="R138" s="17"/>
      <c r="S138" s="17"/>
      <c r="T138" s="17"/>
      <c r="U138" s="17"/>
      <c r="V138" s="17"/>
      <c r="W138" s="17"/>
      <c r="X138" s="17"/>
      <c r="Y138" s="17"/>
      <c r="Z138" s="18"/>
      <c r="AA138" s="18"/>
      <c r="AB138" s="18"/>
      <c r="AC138" s="17"/>
      <c r="AD138" s="17"/>
      <c r="AE138" s="17"/>
      <c r="AF138" s="18"/>
      <c r="AG138" s="17"/>
      <c r="AH138" s="17"/>
      <c r="AI138" s="18"/>
      <c r="AJ138" s="18"/>
      <c r="AK138" s="18"/>
      <c r="AL138" s="18"/>
      <c r="AM138" s="18"/>
      <c r="AN138" s="18"/>
      <c r="AO138" s="35"/>
      <c r="AP138" s="18"/>
      <c r="AQ138" s="18"/>
      <c r="AR138" s="18"/>
      <c r="AS138" s="17"/>
      <c r="AT138" s="17"/>
      <c r="AU138" s="17"/>
      <c r="AV138" s="17"/>
      <c r="AW138" s="17"/>
      <c r="AX138" s="17"/>
      <c r="AY138" s="17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DH138" s="11"/>
      <c r="DI138" s="11"/>
      <c r="DJ138" s="11"/>
      <c r="DK138" s="11"/>
      <c r="DL138" s="11"/>
    </row>
    <row r="139" spans="1:116" ht="39" customHeight="1" x14ac:dyDescent="0.35">
      <c r="A139" s="18"/>
      <c r="B139" s="18"/>
      <c r="C139" s="18"/>
      <c r="D139" s="17"/>
      <c r="E139" s="18"/>
      <c r="F139" s="17"/>
      <c r="G139" s="17"/>
      <c r="H139" s="19"/>
      <c r="I139" s="18"/>
      <c r="J139" s="18"/>
      <c r="K139" s="20"/>
      <c r="L139" s="18"/>
      <c r="M139" s="18"/>
      <c r="N139" s="54"/>
      <c r="O139" s="67"/>
      <c r="P139" s="22"/>
      <c r="Q139" s="22"/>
      <c r="R139" s="17"/>
      <c r="S139" s="17"/>
      <c r="T139" s="17"/>
      <c r="U139" s="17"/>
      <c r="V139" s="17"/>
      <c r="W139" s="17"/>
      <c r="X139" s="17"/>
      <c r="Y139" s="17"/>
      <c r="Z139" s="18"/>
      <c r="AA139" s="18"/>
      <c r="AB139" s="18"/>
      <c r="AC139" s="17"/>
      <c r="AD139" s="17"/>
      <c r="AE139" s="17"/>
      <c r="AF139" s="18"/>
      <c r="AG139" s="17"/>
      <c r="AH139" s="17"/>
      <c r="AI139" s="18"/>
      <c r="AJ139" s="18"/>
      <c r="AK139" s="18"/>
      <c r="AL139" s="18"/>
      <c r="AM139" s="18"/>
      <c r="AN139" s="18"/>
      <c r="AO139" s="35"/>
      <c r="AP139" s="18"/>
      <c r="AQ139" s="18"/>
      <c r="AR139" s="18"/>
      <c r="AS139" s="17"/>
      <c r="AT139" s="17"/>
      <c r="AU139" s="17"/>
      <c r="AV139" s="17"/>
      <c r="AW139" s="17"/>
      <c r="AX139" s="17"/>
      <c r="AY139" s="17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DH139" s="11"/>
      <c r="DI139" s="11"/>
      <c r="DJ139" s="11"/>
      <c r="DK139" s="11"/>
      <c r="DL139" s="11"/>
    </row>
    <row r="140" spans="1:116" ht="39" customHeight="1" x14ac:dyDescent="0.35">
      <c r="A140" s="18"/>
      <c r="B140" s="18"/>
      <c r="C140" s="18"/>
      <c r="D140" s="17"/>
      <c r="E140" s="18"/>
      <c r="F140" s="17"/>
      <c r="G140" s="17"/>
      <c r="H140" s="19"/>
      <c r="I140" s="18"/>
      <c r="J140" s="18"/>
      <c r="K140" s="20"/>
      <c r="L140" s="18"/>
      <c r="M140" s="18"/>
      <c r="N140" s="54"/>
      <c r="O140" s="67"/>
      <c r="P140" s="22"/>
      <c r="Q140" s="22"/>
      <c r="R140" s="17"/>
      <c r="S140" s="17"/>
      <c r="T140" s="17"/>
      <c r="U140" s="17"/>
      <c r="V140" s="17"/>
      <c r="W140" s="17"/>
      <c r="X140" s="17"/>
      <c r="Y140" s="17"/>
      <c r="Z140" s="18"/>
      <c r="AA140" s="18"/>
      <c r="AB140" s="18"/>
      <c r="AC140" s="17"/>
      <c r="AD140" s="17"/>
      <c r="AE140" s="17"/>
      <c r="AF140" s="18"/>
      <c r="AG140" s="17"/>
      <c r="AH140" s="17"/>
      <c r="AI140" s="18"/>
      <c r="AJ140" s="18"/>
      <c r="AK140" s="18"/>
      <c r="AL140" s="18"/>
      <c r="AM140" s="18"/>
      <c r="AN140" s="18"/>
      <c r="AO140" s="35"/>
      <c r="AP140" s="18"/>
      <c r="AQ140" s="18"/>
      <c r="AR140" s="18"/>
      <c r="AS140" s="17"/>
      <c r="AT140" s="17"/>
      <c r="AU140" s="17"/>
      <c r="AV140" s="17"/>
      <c r="AW140" s="17"/>
      <c r="AX140" s="17"/>
      <c r="AY140" s="17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DH140" s="11"/>
      <c r="DI140" s="11"/>
      <c r="DJ140" s="11"/>
      <c r="DK140" s="11"/>
      <c r="DL140" s="11"/>
    </row>
    <row r="141" spans="1:116" ht="39" customHeight="1" x14ac:dyDescent="0.35">
      <c r="A141" s="18"/>
      <c r="B141" s="18"/>
      <c r="C141" s="18"/>
      <c r="D141" s="17"/>
      <c r="E141" s="18"/>
      <c r="F141" s="17"/>
      <c r="G141" s="17"/>
      <c r="H141" s="19"/>
      <c r="I141" s="18"/>
      <c r="J141" s="18"/>
      <c r="K141" s="20"/>
      <c r="L141" s="18"/>
      <c r="M141" s="18"/>
      <c r="N141" s="54"/>
      <c r="O141" s="67"/>
      <c r="P141" s="22"/>
      <c r="Q141" s="22"/>
      <c r="R141" s="17"/>
      <c r="S141" s="17"/>
      <c r="T141" s="17"/>
      <c r="U141" s="17"/>
      <c r="V141" s="17"/>
      <c r="W141" s="17"/>
      <c r="X141" s="17"/>
      <c r="Y141" s="17"/>
      <c r="Z141" s="18"/>
      <c r="AA141" s="18"/>
      <c r="AB141" s="18"/>
      <c r="AC141" s="17"/>
      <c r="AD141" s="17"/>
      <c r="AE141" s="17"/>
      <c r="AF141" s="18"/>
      <c r="AG141" s="17"/>
      <c r="AH141" s="17"/>
      <c r="AI141" s="18"/>
      <c r="AJ141" s="18"/>
      <c r="AK141" s="18"/>
      <c r="AL141" s="18"/>
      <c r="AM141" s="18"/>
      <c r="AN141" s="18"/>
      <c r="AO141" s="35"/>
      <c r="AP141" s="18"/>
      <c r="AQ141" s="18"/>
      <c r="AR141" s="18"/>
      <c r="AS141" s="17"/>
      <c r="AT141" s="17"/>
      <c r="AU141" s="17"/>
      <c r="AV141" s="17"/>
      <c r="AW141" s="17"/>
      <c r="AX141" s="17"/>
      <c r="AY141" s="17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DH141" s="11"/>
      <c r="DI141" s="11"/>
      <c r="DJ141" s="11"/>
      <c r="DK141" s="11"/>
      <c r="DL141" s="11"/>
    </row>
    <row r="142" spans="1:116" ht="39" customHeight="1" x14ac:dyDescent="0.35">
      <c r="A142" s="18"/>
      <c r="B142" s="18"/>
      <c r="C142" s="18"/>
      <c r="D142" s="17"/>
      <c r="E142" s="18"/>
      <c r="F142" s="17"/>
      <c r="G142" s="17"/>
      <c r="H142" s="19"/>
      <c r="I142" s="18"/>
      <c r="J142" s="18"/>
      <c r="K142" s="20"/>
      <c r="L142" s="18"/>
      <c r="M142" s="18"/>
      <c r="N142" s="50"/>
      <c r="O142" s="67"/>
      <c r="P142" s="22"/>
      <c r="Q142" s="22"/>
      <c r="R142" s="17"/>
      <c r="S142" s="17"/>
      <c r="T142" s="17"/>
      <c r="U142" s="17"/>
      <c r="V142" s="17"/>
      <c r="W142" s="17"/>
      <c r="X142" s="17"/>
      <c r="Y142" s="17"/>
      <c r="Z142" s="18"/>
      <c r="AA142" s="18"/>
      <c r="AB142" s="18"/>
      <c r="AC142" s="17"/>
      <c r="AD142" s="17"/>
      <c r="AE142" s="17"/>
      <c r="AF142" s="18"/>
      <c r="AG142" s="18"/>
      <c r="AH142" s="17"/>
      <c r="AI142" s="18"/>
      <c r="AJ142" s="18"/>
      <c r="AK142" s="18"/>
      <c r="AL142" s="18"/>
      <c r="AM142" s="18"/>
      <c r="AN142" s="18"/>
      <c r="AO142" s="35"/>
      <c r="AP142" s="18"/>
      <c r="AQ142" s="18"/>
      <c r="AR142" s="18"/>
      <c r="AS142" s="17"/>
      <c r="AT142" s="17"/>
      <c r="AU142" s="17"/>
      <c r="AV142" s="17"/>
      <c r="AW142" s="17"/>
      <c r="AX142" s="17"/>
      <c r="AY142" s="17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DH142" s="11"/>
      <c r="DI142" s="11"/>
      <c r="DJ142" s="11"/>
      <c r="DK142" s="11"/>
      <c r="DL142" s="11"/>
    </row>
    <row r="143" spans="1:116" ht="39" customHeight="1" x14ac:dyDescent="0.35">
      <c r="A143" s="18"/>
      <c r="B143" s="18"/>
      <c r="C143" s="18"/>
      <c r="D143" s="17"/>
      <c r="E143" s="18"/>
      <c r="F143" s="17"/>
      <c r="G143" s="17"/>
      <c r="H143" s="19"/>
      <c r="I143" s="18"/>
      <c r="J143" s="18"/>
      <c r="K143" s="20"/>
      <c r="L143" s="18"/>
      <c r="M143" s="18"/>
      <c r="N143" s="54"/>
      <c r="O143" s="67"/>
      <c r="P143" s="22"/>
      <c r="Q143" s="22"/>
      <c r="R143" s="17"/>
      <c r="S143" s="17"/>
      <c r="T143" s="17"/>
      <c r="U143" s="17"/>
      <c r="V143" s="17"/>
      <c r="W143" s="17"/>
      <c r="X143" s="17"/>
      <c r="Y143" s="17"/>
      <c r="Z143" s="18"/>
      <c r="AA143" s="18"/>
      <c r="AB143" s="18"/>
      <c r="AC143" s="17"/>
      <c r="AD143" s="17"/>
      <c r="AE143" s="17"/>
      <c r="AF143" s="18"/>
      <c r="AG143" s="17"/>
      <c r="AH143" s="17"/>
      <c r="AI143" s="18"/>
      <c r="AJ143" s="18"/>
      <c r="AK143" s="18"/>
      <c r="AL143" s="18"/>
      <c r="AM143" s="18"/>
      <c r="AN143" s="18"/>
      <c r="AO143" s="35"/>
      <c r="AP143" s="18"/>
      <c r="AQ143" s="18"/>
      <c r="AR143" s="18"/>
      <c r="AS143" s="17"/>
      <c r="AT143" s="17"/>
      <c r="AU143" s="17"/>
      <c r="AV143" s="17"/>
      <c r="AW143" s="17"/>
      <c r="AX143" s="17"/>
      <c r="AY143" s="17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DH143" s="11"/>
      <c r="DI143" s="11"/>
      <c r="DJ143" s="11"/>
      <c r="DK143" s="11"/>
      <c r="DL143" s="11"/>
    </row>
    <row r="144" spans="1:116" ht="39" customHeight="1" x14ac:dyDescent="0.35">
      <c r="A144" s="18"/>
      <c r="B144" s="18"/>
      <c r="C144" s="18"/>
      <c r="D144" s="17"/>
      <c r="E144" s="18"/>
      <c r="F144" s="17"/>
      <c r="G144" s="17"/>
      <c r="H144" s="19"/>
      <c r="I144" s="18"/>
      <c r="J144" s="18"/>
      <c r="K144" s="20"/>
      <c r="L144" s="18"/>
      <c r="M144" s="18"/>
      <c r="N144" s="54"/>
      <c r="O144" s="67"/>
      <c r="P144" s="22"/>
      <c r="Q144" s="22"/>
      <c r="R144" s="17"/>
      <c r="S144" s="17"/>
      <c r="T144" s="17"/>
      <c r="U144" s="17"/>
      <c r="V144" s="17"/>
      <c r="W144" s="17"/>
      <c r="X144" s="17"/>
      <c r="Y144" s="17"/>
      <c r="Z144" s="18"/>
      <c r="AA144" s="18"/>
      <c r="AB144" s="18"/>
      <c r="AC144" s="17"/>
      <c r="AD144" s="17"/>
      <c r="AE144" s="17"/>
      <c r="AF144" s="18"/>
      <c r="AG144" s="17"/>
      <c r="AH144" s="17"/>
      <c r="AI144" s="18"/>
      <c r="AJ144" s="18"/>
      <c r="AK144" s="18"/>
      <c r="AL144" s="18"/>
      <c r="AM144" s="18"/>
      <c r="AN144" s="18"/>
      <c r="AO144" s="35"/>
      <c r="AP144" s="18"/>
      <c r="AQ144" s="18"/>
      <c r="AR144" s="18"/>
      <c r="AS144" s="17"/>
      <c r="AT144" s="17"/>
      <c r="AU144" s="17"/>
      <c r="AV144" s="17"/>
      <c r="AW144" s="17"/>
      <c r="AX144" s="17"/>
      <c r="AY144" s="17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DH144" s="11"/>
      <c r="DI144" s="11"/>
      <c r="DJ144" s="11"/>
      <c r="DK144" s="11"/>
      <c r="DL144" s="11"/>
    </row>
    <row r="145" spans="1:116" ht="39" customHeight="1" x14ac:dyDescent="0.35">
      <c r="A145" s="18"/>
      <c r="B145" s="18"/>
      <c r="C145" s="18"/>
      <c r="D145" s="17"/>
      <c r="E145" s="18"/>
      <c r="F145" s="17"/>
      <c r="G145" s="17"/>
      <c r="H145" s="19"/>
      <c r="I145" s="18"/>
      <c r="J145" s="18"/>
      <c r="K145" s="20"/>
      <c r="L145" s="18"/>
      <c r="M145" s="18"/>
      <c r="N145" s="54"/>
      <c r="O145" s="67"/>
      <c r="P145" s="22"/>
      <c r="Q145" s="22"/>
      <c r="R145" s="17"/>
      <c r="S145" s="17"/>
      <c r="T145" s="17"/>
      <c r="U145" s="17"/>
      <c r="V145" s="17"/>
      <c r="W145" s="17"/>
      <c r="X145" s="17"/>
      <c r="Y145" s="17"/>
      <c r="Z145" s="18"/>
      <c r="AA145" s="18"/>
      <c r="AB145" s="18"/>
      <c r="AC145" s="17"/>
      <c r="AD145" s="17"/>
      <c r="AE145" s="17"/>
      <c r="AF145" s="18"/>
      <c r="AG145" s="17"/>
      <c r="AH145" s="17"/>
      <c r="AI145" s="18"/>
      <c r="AJ145" s="18"/>
      <c r="AK145" s="18"/>
      <c r="AL145" s="18"/>
      <c r="AM145" s="18"/>
      <c r="AN145" s="18"/>
      <c r="AO145" s="35"/>
      <c r="AP145" s="18"/>
      <c r="AQ145" s="18"/>
      <c r="AR145" s="18"/>
      <c r="AS145" s="17"/>
      <c r="AT145" s="17"/>
      <c r="AU145" s="17"/>
      <c r="AV145" s="17"/>
      <c r="AW145" s="17"/>
      <c r="AX145" s="17"/>
      <c r="AY145" s="17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DH145" s="11"/>
      <c r="DI145" s="11"/>
      <c r="DJ145" s="11"/>
      <c r="DK145" s="11"/>
      <c r="DL145" s="11"/>
    </row>
    <row r="146" spans="1:116" x14ac:dyDescent="0.35">
      <c r="H146" s="47"/>
      <c r="DH146" s="11"/>
      <c r="DI146" s="11"/>
      <c r="DJ146" s="11"/>
      <c r="DK146" s="11"/>
      <c r="DL146" s="11"/>
    </row>
    <row r="147" spans="1:116" x14ac:dyDescent="0.35">
      <c r="DH147" s="11"/>
      <c r="DI147" s="11"/>
      <c r="DJ147" s="11"/>
      <c r="DK147" s="11"/>
      <c r="DL147" s="11"/>
    </row>
    <row r="148" spans="1:116" x14ac:dyDescent="0.35">
      <c r="DH148" s="11"/>
      <c r="DI148" s="11"/>
      <c r="DJ148" s="11"/>
      <c r="DK148" s="11"/>
      <c r="DL148" s="11"/>
    </row>
    <row r="149" spans="1:116" x14ac:dyDescent="0.35">
      <c r="DH149" s="11"/>
      <c r="DI149" s="11"/>
      <c r="DJ149" s="11"/>
      <c r="DK149" s="11"/>
      <c r="DL149" s="11"/>
    </row>
    <row r="150" spans="1:116" x14ac:dyDescent="0.35">
      <c r="DH150" s="11"/>
      <c r="DI150" s="11"/>
      <c r="DJ150" s="11"/>
      <c r="DK150" s="11"/>
      <c r="DL150" s="11"/>
    </row>
    <row r="151" spans="1:116" x14ac:dyDescent="0.35">
      <c r="AF151" s="52"/>
      <c r="DH151" s="11"/>
      <c r="DI151" s="11"/>
      <c r="DJ151" s="11"/>
      <c r="DK151" s="11"/>
      <c r="DL151" s="11"/>
    </row>
    <row r="152" spans="1:116" x14ac:dyDescent="0.35">
      <c r="DH152" s="11"/>
      <c r="DI152" s="11"/>
      <c r="DJ152" s="11"/>
      <c r="DK152" s="11"/>
      <c r="DL152" s="11"/>
    </row>
    <row r="153" spans="1:116" x14ac:dyDescent="0.35">
      <c r="DH153" s="11"/>
      <c r="DI153" s="11"/>
      <c r="DJ153" s="11"/>
      <c r="DK153" s="11"/>
      <c r="DL153" s="11"/>
    </row>
    <row r="154" spans="1:116" x14ac:dyDescent="0.35">
      <c r="DH154" s="11"/>
      <c r="DI154" s="11"/>
      <c r="DJ154" s="11"/>
      <c r="DK154" s="11"/>
      <c r="DL154" s="11"/>
    </row>
    <row r="155" spans="1:116" x14ac:dyDescent="0.35">
      <c r="DH155" s="11"/>
      <c r="DI155" s="11"/>
      <c r="DJ155" s="11"/>
      <c r="DK155" s="11"/>
      <c r="DL155" s="11"/>
    </row>
    <row r="156" spans="1:116" x14ac:dyDescent="0.35">
      <c r="DH156" s="11"/>
      <c r="DI156" s="11"/>
      <c r="DJ156" s="11"/>
      <c r="DK156" s="11"/>
      <c r="DL156" s="11"/>
    </row>
    <row r="157" spans="1:116" x14ac:dyDescent="0.35">
      <c r="DH157" s="11"/>
      <c r="DI157" s="11"/>
      <c r="DJ157" s="11"/>
      <c r="DK157" s="11"/>
      <c r="DL157" s="11"/>
    </row>
    <row r="158" spans="1:116" x14ac:dyDescent="0.35">
      <c r="DH158" s="11"/>
      <c r="DI158" s="11"/>
      <c r="DJ158" s="11"/>
      <c r="DK158" s="11"/>
      <c r="DL158" s="11"/>
    </row>
    <row r="159" spans="1:116" x14ac:dyDescent="0.35">
      <c r="DH159" s="11"/>
      <c r="DI159" s="11"/>
      <c r="DJ159" s="11"/>
      <c r="DK159" s="11"/>
      <c r="DL159" s="11"/>
    </row>
    <row r="160" spans="1:116" x14ac:dyDescent="0.35">
      <c r="DH160" s="11"/>
      <c r="DI160" s="11"/>
      <c r="DJ160" s="11"/>
      <c r="DK160" s="11"/>
      <c r="DL160" s="11"/>
    </row>
    <row r="161" spans="112:116" x14ac:dyDescent="0.35">
      <c r="DH161" s="11"/>
      <c r="DI161" s="11"/>
      <c r="DJ161" s="11"/>
      <c r="DK161" s="11"/>
      <c r="DL161" s="11"/>
    </row>
    <row r="162" spans="112:116" x14ac:dyDescent="0.35">
      <c r="DH162" s="11"/>
      <c r="DI162" s="11"/>
      <c r="DJ162" s="11"/>
      <c r="DK162" s="11"/>
      <c r="DL162" s="11"/>
    </row>
    <row r="163" spans="112:116" x14ac:dyDescent="0.35">
      <c r="DH163" s="11"/>
      <c r="DI163" s="11"/>
      <c r="DJ163" s="11"/>
      <c r="DK163" s="11"/>
      <c r="DL163" s="11"/>
    </row>
    <row r="164" spans="112:116" x14ac:dyDescent="0.35">
      <c r="DH164" s="11"/>
      <c r="DI164" s="11"/>
      <c r="DJ164" s="11"/>
      <c r="DK164" s="11"/>
      <c r="DL164" s="11"/>
    </row>
    <row r="165" spans="112:116" x14ac:dyDescent="0.35">
      <c r="DH165" s="11"/>
      <c r="DI165" s="11"/>
      <c r="DJ165" s="11"/>
      <c r="DK165" s="11"/>
      <c r="DL165" s="11"/>
    </row>
    <row r="166" spans="112:116" x14ac:dyDescent="0.35">
      <c r="DH166" s="11"/>
      <c r="DI166" s="11"/>
      <c r="DJ166" s="11"/>
      <c r="DK166" s="11"/>
      <c r="DL166" s="11"/>
    </row>
    <row r="167" spans="112:116" x14ac:dyDescent="0.35">
      <c r="DH167" s="11"/>
      <c r="DI167" s="11"/>
      <c r="DJ167" s="11"/>
      <c r="DK167" s="11"/>
      <c r="DL167" s="11"/>
    </row>
    <row r="168" spans="112:116" x14ac:dyDescent="0.35">
      <c r="DH168" s="11"/>
      <c r="DI168" s="11"/>
      <c r="DJ168" s="11"/>
      <c r="DK168" s="11"/>
      <c r="DL168" s="11"/>
    </row>
    <row r="169" spans="112:116" x14ac:dyDescent="0.35">
      <c r="DH169" s="11"/>
      <c r="DI169" s="11"/>
      <c r="DJ169" s="11"/>
      <c r="DK169" s="11"/>
      <c r="DL169" s="11"/>
    </row>
    <row r="170" spans="112:116" x14ac:dyDescent="0.35">
      <c r="DH170" s="11"/>
      <c r="DI170" s="11"/>
      <c r="DJ170" s="11"/>
      <c r="DK170" s="11"/>
      <c r="DL170" s="11"/>
    </row>
    <row r="171" spans="112:116" x14ac:dyDescent="0.35">
      <c r="DH171" s="11"/>
      <c r="DI171" s="11"/>
      <c r="DJ171" s="11"/>
      <c r="DK171" s="11"/>
      <c r="DL171" s="11"/>
    </row>
    <row r="172" spans="112:116" x14ac:dyDescent="0.35">
      <c r="DH172" s="11"/>
      <c r="DI172" s="11"/>
      <c r="DJ172" s="11"/>
      <c r="DK172" s="11"/>
      <c r="DL172" s="11"/>
    </row>
    <row r="173" spans="112:116" x14ac:dyDescent="0.35">
      <c r="DH173" s="11"/>
      <c r="DI173" s="11"/>
      <c r="DJ173" s="11"/>
      <c r="DK173" s="11"/>
      <c r="DL173" s="11"/>
    </row>
    <row r="174" spans="112:116" x14ac:dyDescent="0.35">
      <c r="DH174" s="11"/>
      <c r="DI174" s="11"/>
      <c r="DJ174" s="11"/>
      <c r="DK174" s="11"/>
      <c r="DL174" s="11"/>
    </row>
    <row r="175" spans="112:116" x14ac:dyDescent="0.35">
      <c r="DH175" s="11"/>
      <c r="DI175" s="11"/>
      <c r="DJ175" s="11"/>
      <c r="DK175" s="11"/>
      <c r="DL175" s="11"/>
    </row>
    <row r="176" spans="112:116" x14ac:dyDescent="0.35">
      <c r="DH176" s="11"/>
      <c r="DI176" s="11"/>
      <c r="DJ176" s="11"/>
      <c r="DK176" s="11"/>
      <c r="DL176" s="11"/>
    </row>
    <row r="177" spans="112:116" x14ac:dyDescent="0.35">
      <c r="DH177" s="11"/>
      <c r="DI177" s="11"/>
      <c r="DJ177" s="11"/>
      <c r="DK177" s="11"/>
      <c r="DL177" s="11"/>
    </row>
    <row r="178" spans="112:116" x14ac:dyDescent="0.35">
      <c r="DH178" s="11"/>
      <c r="DI178" s="11"/>
      <c r="DJ178" s="11"/>
      <c r="DK178" s="11"/>
      <c r="DL178" s="11"/>
    </row>
    <row r="179" spans="112:116" x14ac:dyDescent="0.35">
      <c r="DH179" s="11"/>
      <c r="DI179" s="11"/>
      <c r="DJ179" s="11"/>
      <c r="DK179" s="11"/>
      <c r="DL179" s="11"/>
    </row>
    <row r="180" spans="112:116" x14ac:dyDescent="0.35">
      <c r="DH180" s="11"/>
      <c r="DI180" s="11"/>
      <c r="DJ180" s="11"/>
      <c r="DK180" s="11"/>
      <c r="DL180" s="11"/>
    </row>
    <row r="181" spans="112:116" x14ac:dyDescent="0.35">
      <c r="DH181" s="11"/>
      <c r="DI181" s="11"/>
      <c r="DJ181" s="11"/>
      <c r="DK181" s="11"/>
      <c r="DL181" s="11"/>
    </row>
    <row r="182" spans="112:116" x14ac:dyDescent="0.35">
      <c r="DH182" s="11"/>
      <c r="DI182" s="11"/>
      <c r="DJ182" s="11"/>
      <c r="DK182" s="11"/>
      <c r="DL182" s="11"/>
    </row>
    <row r="183" spans="112:116" x14ac:dyDescent="0.35">
      <c r="DH183" s="11"/>
      <c r="DI183" s="11"/>
      <c r="DJ183" s="11"/>
      <c r="DK183" s="11"/>
      <c r="DL183" s="11"/>
    </row>
    <row r="184" spans="112:116" x14ac:dyDescent="0.35">
      <c r="DH184" s="11"/>
      <c r="DI184" s="11"/>
      <c r="DJ184" s="11"/>
      <c r="DK184" s="11"/>
      <c r="DL184" s="11"/>
    </row>
    <row r="185" spans="112:116" x14ac:dyDescent="0.35">
      <c r="DH185" s="11"/>
      <c r="DI185" s="11"/>
      <c r="DJ185" s="11"/>
      <c r="DK185" s="11"/>
      <c r="DL185" s="11"/>
    </row>
    <row r="186" spans="112:116" x14ac:dyDescent="0.35">
      <c r="DH186" s="11"/>
      <c r="DI186" s="11"/>
      <c r="DJ186" s="11"/>
      <c r="DK186" s="11"/>
      <c r="DL186" s="11"/>
    </row>
    <row r="187" spans="112:116" x14ac:dyDescent="0.35">
      <c r="DH187" s="11"/>
      <c r="DI187" s="11"/>
      <c r="DJ187" s="11"/>
      <c r="DK187" s="11"/>
      <c r="DL187" s="11"/>
    </row>
    <row r="188" spans="112:116" x14ac:dyDescent="0.35">
      <c r="DH188" s="11"/>
      <c r="DI188" s="11"/>
      <c r="DJ188" s="11"/>
      <c r="DK188" s="11"/>
      <c r="DL188" s="11"/>
    </row>
    <row r="189" spans="112:116" x14ac:dyDescent="0.35">
      <c r="DH189" s="11"/>
      <c r="DI189" s="11"/>
      <c r="DJ189" s="11"/>
      <c r="DK189" s="11"/>
      <c r="DL189" s="11"/>
    </row>
    <row r="190" spans="112:116" x14ac:dyDescent="0.35">
      <c r="DH190" s="11"/>
      <c r="DI190" s="11"/>
      <c r="DJ190" s="11"/>
      <c r="DK190" s="11"/>
      <c r="DL190" s="11"/>
    </row>
    <row r="191" spans="112:116" x14ac:dyDescent="0.35">
      <c r="DH191" s="11"/>
      <c r="DI191" s="11"/>
      <c r="DJ191" s="11"/>
      <c r="DK191" s="11"/>
      <c r="DL191" s="11"/>
    </row>
    <row r="192" spans="112:116" x14ac:dyDescent="0.35">
      <c r="DH192" s="11"/>
      <c r="DI192" s="11"/>
      <c r="DJ192" s="11"/>
      <c r="DK192" s="11"/>
      <c r="DL192" s="11"/>
    </row>
    <row r="193" spans="112:116" x14ac:dyDescent="0.35">
      <c r="DH193" s="11"/>
      <c r="DI193" s="11"/>
      <c r="DJ193" s="11"/>
      <c r="DK193" s="11"/>
      <c r="DL193" s="11"/>
    </row>
    <row r="194" spans="112:116" x14ac:dyDescent="0.35">
      <c r="DH194" s="11"/>
      <c r="DI194" s="11"/>
      <c r="DJ194" s="11"/>
      <c r="DK194" s="11"/>
      <c r="DL194" s="11"/>
    </row>
    <row r="195" spans="112:116" x14ac:dyDescent="0.35">
      <c r="DH195" s="11"/>
      <c r="DI195" s="11"/>
      <c r="DJ195" s="11"/>
      <c r="DK195" s="11"/>
      <c r="DL195" s="11"/>
    </row>
    <row r="196" spans="112:116" x14ac:dyDescent="0.35">
      <c r="DH196" s="11"/>
      <c r="DI196" s="11"/>
      <c r="DJ196" s="11"/>
      <c r="DK196" s="11"/>
      <c r="DL196" s="11"/>
    </row>
    <row r="197" spans="112:116" x14ac:dyDescent="0.35">
      <c r="DH197" s="11"/>
      <c r="DI197" s="11"/>
      <c r="DJ197" s="11"/>
      <c r="DK197" s="11"/>
      <c r="DL197" s="11"/>
    </row>
    <row r="198" spans="112:116" x14ac:dyDescent="0.35">
      <c r="DH198" s="11"/>
      <c r="DI198" s="11"/>
      <c r="DJ198" s="11"/>
      <c r="DK198" s="11"/>
      <c r="DL198" s="11"/>
    </row>
    <row r="199" spans="112:116" x14ac:dyDescent="0.35">
      <c r="DH199" s="11"/>
      <c r="DI199" s="11"/>
      <c r="DJ199" s="11"/>
      <c r="DK199" s="11"/>
      <c r="DL199" s="11"/>
    </row>
    <row r="200" spans="112:116" x14ac:dyDescent="0.35">
      <c r="DH200" s="11"/>
      <c r="DI200" s="11"/>
      <c r="DJ200" s="11"/>
      <c r="DK200" s="11"/>
      <c r="DL200" s="11"/>
    </row>
    <row r="201" spans="112:116" x14ac:dyDescent="0.35">
      <c r="DH201" s="11"/>
      <c r="DI201" s="11"/>
      <c r="DJ201" s="11"/>
      <c r="DK201" s="11"/>
      <c r="DL201" s="11"/>
    </row>
    <row r="202" spans="112:116" x14ac:dyDescent="0.35">
      <c r="DH202" s="11"/>
      <c r="DI202" s="11"/>
      <c r="DJ202" s="11"/>
      <c r="DK202" s="11"/>
      <c r="DL202" s="11"/>
    </row>
    <row r="203" spans="112:116" x14ac:dyDescent="0.35">
      <c r="DH203" s="11"/>
      <c r="DI203" s="11"/>
      <c r="DJ203" s="11"/>
      <c r="DK203" s="11"/>
      <c r="DL203" s="11"/>
    </row>
    <row r="204" spans="112:116" x14ac:dyDescent="0.35">
      <c r="DH204" s="11"/>
      <c r="DI204" s="11"/>
      <c r="DJ204" s="11"/>
      <c r="DK204" s="11"/>
      <c r="DL204" s="11"/>
    </row>
    <row r="205" spans="112:116" x14ac:dyDescent="0.35">
      <c r="DH205" s="11"/>
      <c r="DI205" s="11"/>
      <c r="DJ205" s="11"/>
      <c r="DK205" s="11"/>
      <c r="DL205" s="11"/>
    </row>
    <row r="206" spans="112:116" x14ac:dyDescent="0.35">
      <c r="DH206" s="11"/>
      <c r="DI206" s="11"/>
      <c r="DJ206" s="11"/>
      <c r="DK206" s="11"/>
      <c r="DL206" s="11"/>
    </row>
    <row r="207" spans="112:116" x14ac:dyDescent="0.35">
      <c r="DH207" s="11"/>
      <c r="DI207" s="11"/>
      <c r="DJ207" s="11"/>
      <c r="DK207" s="11"/>
      <c r="DL207" s="11"/>
    </row>
    <row r="208" spans="112:116" x14ac:dyDescent="0.35">
      <c r="DH208" s="11"/>
      <c r="DI208" s="11"/>
      <c r="DJ208" s="11"/>
      <c r="DK208" s="11"/>
      <c r="DL208" s="11"/>
    </row>
    <row r="209" spans="112:116" x14ac:dyDescent="0.35">
      <c r="DH209" s="11"/>
      <c r="DI209" s="11"/>
      <c r="DJ209" s="11"/>
      <c r="DK209" s="11"/>
      <c r="DL209" s="11"/>
    </row>
    <row r="210" spans="112:116" x14ac:dyDescent="0.35">
      <c r="DH210" s="11"/>
      <c r="DI210" s="11"/>
      <c r="DJ210" s="11"/>
      <c r="DK210" s="11"/>
      <c r="DL210" s="11"/>
    </row>
    <row r="211" spans="112:116" x14ac:dyDescent="0.35">
      <c r="DH211" s="11"/>
      <c r="DI211" s="11"/>
      <c r="DJ211" s="11"/>
      <c r="DK211" s="11"/>
      <c r="DL211" s="11"/>
    </row>
    <row r="212" spans="112:116" x14ac:dyDescent="0.35">
      <c r="DH212" s="11"/>
      <c r="DI212" s="11"/>
      <c r="DJ212" s="11"/>
      <c r="DK212" s="11"/>
      <c r="DL212" s="11"/>
    </row>
    <row r="213" spans="112:116" x14ac:dyDescent="0.35">
      <c r="DH213" s="11"/>
      <c r="DI213" s="11"/>
      <c r="DJ213" s="11"/>
      <c r="DK213" s="11"/>
      <c r="DL213" s="11"/>
    </row>
    <row r="214" spans="112:116" x14ac:dyDescent="0.35">
      <c r="DH214" s="11"/>
      <c r="DI214" s="11"/>
      <c r="DJ214" s="11"/>
      <c r="DK214" s="11"/>
      <c r="DL214" s="11"/>
    </row>
    <row r="215" spans="112:116" x14ac:dyDescent="0.35">
      <c r="DH215" s="11"/>
      <c r="DI215" s="11"/>
      <c r="DJ215" s="11"/>
      <c r="DK215" s="11"/>
      <c r="DL215" s="11"/>
    </row>
    <row r="216" spans="112:116" x14ac:dyDescent="0.35">
      <c r="DH216" s="11"/>
      <c r="DI216" s="11"/>
      <c r="DJ216" s="11"/>
      <c r="DK216" s="11"/>
      <c r="DL216" s="11"/>
    </row>
    <row r="217" spans="112:116" x14ac:dyDescent="0.35">
      <c r="DH217" s="11"/>
      <c r="DI217" s="11"/>
      <c r="DJ217" s="11"/>
      <c r="DK217" s="11"/>
      <c r="DL217" s="11"/>
    </row>
    <row r="218" spans="112:116" x14ac:dyDescent="0.35">
      <c r="DH218" s="11"/>
      <c r="DI218" s="11"/>
      <c r="DJ218" s="11"/>
      <c r="DK218" s="11"/>
      <c r="DL218" s="11"/>
    </row>
    <row r="219" spans="112:116" x14ac:dyDescent="0.35">
      <c r="DH219" s="11"/>
      <c r="DI219" s="11"/>
      <c r="DJ219" s="11"/>
      <c r="DK219" s="11"/>
      <c r="DL219" s="11"/>
    </row>
    <row r="220" spans="112:116" x14ac:dyDescent="0.35">
      <c r="DH220" s="11"/>
      <c r="DI220" s="11"/>
      <c r="DJ220" s="11"/>
      <c r="DK220" s="11"/>
      <c r="DL220" s="11"/>
    </row>
    <row r="221" spans="112:116" x14ac:dyDescent="0.35">
      <c r="DH221" s="11"/>
      <c r="DI221" s="11"/>
      <c r="DJ221" s="11"/>
      <c r="DK221" s="11"/>
      <c r="DL221" s="11"/>
    </row>
    <row r="222" spans="112:116" x14ac:dyDescent="0.35">
      <c r="DH222" s="11"/>
      <c r="DI222" s="11"/>
      <c r="DJ222" s="11"/>
      <c r="DK222" s="11"/>
      <c r="DL222" s="11"/>
    </row>
    <row r="223" spans="112:116" x14ac:dyDescent="0.35">
      <c r="DH223" s="11"/>
      <c r="DI223" s="11"/>
      <c r="DJ223" s="11"/>
      <c r="DK223" s="11"/>
      <c r="DL223" s="11"/>
    </row>
    <row r="224" spans="112:116" x14ac:dyDescent="0.35">
      <c r="DH224" s="11"/>
      <c r="DI224" s="11"/>
      <c r="DJ224" s="11"/>
      <c r="DK224" s="11"/>
      <c r="DL224" s="11"/>
    </row>
    <row r="225" spans="112:116" x14ac:dyDescent="0.35">
      <c r="DH225" s="11"/>
      <c r="DI225" s="11"/>
      <c r="DJ225" s="11"/>
      <c r="DK225" s="11"/>
      <c r="DL225" s="11"/>
    </row>
    <row r="226" spans="112:116" x14ac:dyDescent="0.35">
      <c r="DH226" s="11"/>
      <c r="DI226" s="11"/>
      <c r="DJ226" s="11"/>
      <c r="DK226" s="11"/>
      <c r="DL226" s="11"/>
    </row>
    <row r="227" spans="112:116" x14ac:dyDescent="0.35">
      <c r="DH227" s="11"/>
      <c r="DI227" s="11"/>
      <c r="DJ227" s="11"/>
      <c r="DK227" s="11"/>
      <c r="DL227" s="11"/>
    </row>
    <row r="228" spans="112:116" x14ac:dyDescent="0.35">
      <c r="DH228" s="11"/>
      <c r="DI228" s="11"/>
      <c r="DJ228" s="11"/>
      <c r="DK228" s="11"/>
      <c r="DL228" s="11"/>
    </row>
    <row r="229" spans="112:116" x14ac:dyDescent="0.35">
      <c r="DH229" s="11"/>
      <c r="DI229" s="11"/>
      <c r="DJ229" s="11"/>
      <c r="DK229" s="11"/>
      <c r="DL229" s="11"/>
    </row>
    <row r="230" spans="112:116" x14ac:dyDescent="0.35">
      <c r="DH230" s="11"/>
      <c r="DI230" s="11"/>
      <c r="DJ230" s="11"/>
      <c r="DK230" s="11"/>
      <c r="DL230" s="11"/>
    </row>
    <row r="231" spans="112:116" x14ac:dyDescent="0.35">
      <c r="DH231" s="11"/>
      <c r="DI231" s="11"/>
      <c r="DJ231" s="11"/>
      <c r="DK231" s="11"/>
      <c r="DL231" s="11"/>
    </row>
    <row r="232" spans="112:116" x14ac:dyDescent="0.35">
      <c r="DH232" s="11"/>
      <c r="DI232" s="11"/>
      <c r="DJ232" s="11"/>
      <c r="DK232" s="11"/>
      <c r="DL232" s="11"/>
    </row>
    <row r="233" spans="112:116" x14ac:dyDescent="0.35">
      <c r="DH233" s="11"/>
      <c r="DI233" s="11"/>
      <c r="DJ233" s="11"/>
      <c r="DK233" s="11"/>
      <c r="DL233" s="11"/>
    </row>
    <row r="234" spans="112:116" x14ac:dyDescent="0.35">
      <c r="DH234" s="11"/>
      <c r="DI234" s="11"/>
      <c r="DJ234" s="11"/>
      <c r="DK234" s="11"/>
      <c r="DL234" s="11"/>
    </row>
    <row r="235" spans="112:116" x14ac:dyDescent="0.35">
      <c r="DH235" s="11"/>
      <c r="DI235" s="11"/>
      <c r="DJ235" s="11"/>
      <c r="DK235" s="11"/>
      <c r="DL235" s="11"/>
    </row>
    <row r="236" spans="112:116" x14ac:dyDescent="0.35">
      <c r="DH236" s="11"/>
      <c r="DI236" s="11"/>
      <c r="DJ236" s="11"/>
      <c r="DK236" s="11"/>
      <c r="DL236" s="11"/>
    </row>
    <row r="237" spans="112:116" x14ac:dyDescent="0.35">
      <c r="DH237" s="11"/>
      <c r="DI237" s="11"/>
      <c r="DJ237" s="11"/>
      <c r="DK237" s="11"/>
      <c r="DL237" s="11"/>
    </row>
    <row r="238" spans="112:116" x14ac:dyDescent="0.35">
      <c r="DH238" s="11"/>
      <c r="DI238" s="11"/>
      <c r="DJ238" s="11"/>
      <c r="DK238" s="11"/>
      <c r="DL238" s="11"/>
    </row>
    <row r="239" spans="112:116" x14ac:dyDescent="0.35">
      <c r="DH239" s="11"/>
      <c r="DI239" s="11"/>
      <c r="DJ239" s="11"/>
      <c r="DK239" s="11"/>
      <c r="DL239" s="11"/>
    </row>
    <row r="240" spans="112:116" x14ac:dyDescent="0.35">
      <c r="DH240" s="11"/>
      <c r="DI240" s="11"/>
      <c r="DJ240" s="11"/>
      <c r="DK240" s="11"/>
      <c r="DL240" s="11"/>
    </row>
    <row r="241" spans="112:116" x14ac:dyDescent="0.35">
      <c r="DH241" s="11"/>
      <c r="DI241" s="11"/>
      <c r="DJ241" s="11"/>
      <c r="DK241" s="11"/>
      <c r="DL241" s="11"/>
    </row>
    <row r="242" spans="112:116" x14ac:dyDescent="0.35">
      <c r="DH242" s="11"/>
      <c r="DI242" s="11"/>
      <c r="DJ242" s="11"/>
      <c r="DK242" s="11"/>
      <c r="DL242" s="11"/>
    </row>
    <row r="243" spans="112:116" x14ac:dyDescent="0.35">
      <c r="DH243" s="11"/>
      <c r="DI243" s="11"/>
      <c r="DJ243" s="11"/>
      <c r="DK243" s="11"/>
      <c r="DL243" s="11"/>
    </row>
    <row r="244" spans="112:116" x14ac:dyDescent="0.35">
      <c r="DH244" s="11"/>
      <c r="DI244" s="11"/>
      <c r="DJ244" s="11"/>
      <c r="DK244" s="11"/>
      <c r="DL244" s="11"/>
    </row>
    <row r="245" spans="112:116" x14ac:dyDescent="0.35">
      <c r="DH245" s="11"/>
      <c r="DI245" s="11"/>
      <c r="DJ245" s="11"/>
      <c r="DK245" s="11"/>
      <c r="DL245" s="11"/>
    </row>
    <row r="246" spans="112:116" x14ac:dyDescent="0.35">
      <c r="DH246" s="11"/>
      <c r="DI246" s="11"/>
      <c r="DJ246" s="11"/>
      <c r="DK246" s="11"/>
      <c r="DL246" s="11"/>
    </row>
    <row r="247" spans="112:116" x14ac:dyDescent="0.35">
      <c r="DH247" s="11"/>
      <c r="DI247" s="11"/>
      <c r="DJ247" s="11"/>
      <c r="DK247" s="11"/>
      <c r="DL247" s="11"/>
    </row>
    <row r="248" spans="112:116" x14ac:dyDescent="0.35">
      <c r="DH248" s="11"/>
      <c r="DI248" s="11"/>
      <c r="DJ248" s="11"/>
      <c r="DK248" s="11"/>
      <c r="DL248" s="11"/>
    </row>
    <row r="249" spans="112:116" x14ac:dyDescent="0.35">
      <c r="DH249" s="11"/>
      <c r="DI249" s="11"/>
      <c r="DJ249" s="11"/>
      <c r="DK249" s="11"/>
      <c r="DL249" s="11"/>
    </row>
    <row r="250" spans="112:116" x14ac:dyDescent="0.35">
      <c r="DH250" s="11"/>
      <c r="DI250" s="11"/>
      <c r="DJ250" s="11"/>
      <c r="DK250" s="11"/>
      <c r="DL250" s="11"/>
    </row>
    <row r="251" spans="112:116" x14ac:dyDescent="0.35">
      <c r="DH251" s="11"/>
      <c r="DI251" s="11"/>
      <c r="DJ251" s="11"/>
      <c r="DK251" s="11"/>
      <c r="DL251" s="11"/>
    </row>
    <row r="252" spans="112:116" x14ac:dyDescent="0.35">
      <c r="DH252" s="11"/>
      <c r="DI252" s="11"/>
      <c r="DJ252" s="11"/>
      <c r="DK252" s="11"/>
      <c r="DL252" s="11"/>
    </row>
    <row r="253" spans="112:116" x14ac:dyDescent="0.35">
      <c r="DH253" s="11"/>
      <c r="DI253" s="11"/>
      <c r="DJ253" s="11"/>
      <c r="DK253" s="11"/>
      <c r="DL253" s="11"/>
    </row>
    <row r="254" spans="112:116" x14ac:dyDescent="0.35">
      <c r="DH254" s="11"/>
      <c r="DI254" s="11"/>
      <c r="DJ254" s="11"/>
      <c r="DK254" s="11"/>
      <c r="DL254" s="11"/>
    </row>
    <row r="255" spans="112:116" x14ac:dyDescent="0.35">
      <c r="DH255" s="11"/>
      <c r="DI255" s="11"/>
      <c r="DJ255" s="11"/>
      <c r="DK255" s="11"/>
      <c r="DL255" s="11"/>
    </row>
    <row r="256" spans="112:116" x14ac:dyDescent="0.35">
      <c r="DH256" s="11"/>
      <c r="DI256" s="11"/>
      <c r="DJ256" s="11"/>
      <c r="DK256" s="11"/>
      <c r="DL256" s="11"/>
    </row>
    <row r="257" spans="112:116" x14ac:dyDescent="0.35">
      <c r="DH257" s="11"/>
      <c r="DI257" s="11"/>
      <c r="DJ257" s="11"/>
      <c r="DK257" s="11"/>
      <c r="DL257" s="11"/>
    </row>
    <row r="258" spans="112:116" x14ac:dyDescent="0.35">
      <c r="DH258" s="11"/>
      <c r="DI258" s="11"/>
      <c r="DJ258" s="11"/>
      <c r="DK258" s="11"/>
      <c r="DL258" s="11"/>
    </row>
    <row r="259" spans="112:116" x14ac:dyDescent="0.35">
      <c r="DH259" s="11"/>
      <c r="DI259" s="11"/>
      <c r="DJ259" s="11"/>
      <c r="DK259" s="11"/>
      <c r="DL259" s="11"/>
    </row>
    <row r="260" spans="112:116" x14ac:dyDescent="0.35">
      <c r="DH260" s="11"/>
      <c r="DI260" s="11"/>
      <c r="DJ260" s="11"/>
      <c r="DK260" s="11"/>
      <c r="DL260" s="11"/>
    </row>
    <row r="261" spans="112:116" x14ac:dyDescent="0.35">
      <c r="DH261" s="11"/>
      <c r="DI261" s="11"/>
      <c r="DJ261" s="11"/>
      <c r="DK261" s="11"/>
      <c r="DL261" s="11"/>
    </row>
    <row r="262" spans="112:116" x14ac:dyDescent="0.35">
      <c r="DH262" s="11"/>
      <c r="DI262" s="11"/>
      <c r="DJ262" s="11"/>
      <c r="DK262" s="11"/>
      <c r="DL262" s="11"/>
    </row>
    <row r="263" spans="112:116" x14ac:dyDescent="0.35">
      <c r="DH263" s="11"/>
      <c r="DI263" s="11"/>
      <c r="DJ263" s="11"/>
      <c r="DK263" s="11"/>
      <c r="DL263" s="11"/>
    </row>
    <row r="264" spans="112:116" x14ac:dyDescent="0.35">
      <c r="DH264" s="11"/>
      <c r="DI264" s="11"/>
      <c r="DJ264" s="11"/>
      <c r="DK264" s="11"/>
      <c r="DL264" s="11"/>
    </row>
    <row r="265" spans="112:116" x14ac:dyDescent="0.35">
      <c r="DH265" s="11"/>
      <c r="DI265" s="11"/>
      <c r="DJ265" s="11"/>
      <c r="DK265" s="11"/>
      <c r="DL265" s="11"/>
    </row>
    <row r="266" spans="112:116" x14ac:dyDescent="0.35">
      <c r="DH266" s="11"/>
      <c r="DI266" s="11"/>
      <c r="DJ266" s="11"/>
      <c r="DK266" s="11"/>
      <c r="DL266" s="11"/>
    </row>
    <row r="267" spans="112:116" x14ac:dyDescent="0.35">
      <c r="DH267" s="11"/>
      <c r="DI267" s="11"/>
      <c r="DJ267" s="11"/>
      <c r="DK267" s="11"/>
      <c r="DL267" s="11"/>
    </row>
    <row r="268" spans="112:116" x14ac:dyDescent="0.35">
      <c r="DH268" s="11"/>
      <c r="DI268" s="11"/>
      <c r="DJ268" s="11"/>
      <c r="DK268" s="11"/>
      <c r="DL268" s="11"/>
    </row>
    <row r="269" spans="112:116" x14ac:dyDescent="0.35">
      <c r="DH269" s="11"/>
      <c r="DI269" s="11"/>
      <c r="DJ269" s="11"/>
      <c r="DK269" s="11"/>
      <c r="DL269" s="11"/>
    </row>
    <row r="270" spans="112:116" x14ac:dyDescent="0.35">
      <c r="DH270" s="11"/>
      <c r="DI270" s="11"/>
      <c r="DJ270" s="11"/>
      <c r="DK270" s="11"/>
      <c r="DL270" s="11"/>
    </row>
    <row r="271" spans="112:116" x14ac:dyDescent="0.35">
      <c r="DH271" s="11"/>
      <c r="DI271" s="11"/>
      <c r="DJ271" s="11"/>
      <c r="DK271" s="11"/>
      <c r="DL271" s="11"/>
    </row>
    <row r="272" spans="112:116" x14ac:dyDescent="0.35">
      <c r="DH272" s="11"/>
      <c r="DI272" s="11"/>
      <c r="DJ272" s="11"/>
      <c r="DK272" s="11"/>
      <c r="DL272" s="11"/>
    </row>
    <row r="273" spans="112:116" x14ac:dyDescent="0.35">
      <c r="DH273" s="11"/>
      <c r="DI273" s="11"/>
      <c r="DJ273" s="11"/>
      <c r="DK273" s="11"/>
      <c r="DL273" s="11"/>
    </row>
    <row r="274" spans="112:116" x14ac:dyDescent="0.35">
      <c r="DH274" s="11"/>
      <c r="DI274" s="11"/>
      <c r="DJ274" s="11"/>
      <c r="DK274" s="11"/>
      <c r="DL274" s="11"/>
    </row>
    <row r="275" spans="112:116" x14ac:dyDescent="0.35">
      <c r="DH275" s="11"/>
      <c r="DI275" s="11"/>
      <c r="DJ275" s="11"/>
      <c r="DK275" s="11"/>
      <c r="DL275" s="11"/>
    </row>
    <row r="276" spans="112:116" x14ac:dyDescent="0.35">
      <c r="DH276" s="11"/>
      <c r="DI276" s="11"/>
      <c r="DJ276" s="11"/>
      <c r="DK276" s="11"/>
      <c r="DL276" s="11"/>
    </row>
    <row r="277" spans="112:116" x14ac:dyDescent="0.35">
      <c r="DH277" s="11"/>
      <c r="DI277" s="11"/>
      <c r="DJ277" s="11"/>
      <c r="DK277" s="11"/>
      <c r="DL277" s="11"/>
    </row>
    <row r="278" spans="112:116" x14ac:dyDescent="0.35">
      <c r="DH278" s="11"/>
      <c r="DI278" s="11"/>
      <c r="DJ278" s="11"/>
      <c r="DK278" s="11"/>
      <c r="DL278" s="11"/>
    </row>
    <row r="279" spans="112:116" x14ac:dyDescent="0.35">
      <c r="DH279" s="11"/>
      <c r="DI279" s="11"/>
      <c r="DJ279" s="11"/>
      <c r="DK279" s="11"/>
      <c r="DL279" s="11"/>
    </row>
    <row r="280" spans="112:116" x14ac:dyDescent="0.35">
      <c r="DH280" s="11"/>
      <c r="DI280" s="11"/>
      <c r="DJ280" s="11"/>
      <c r="DK280" s="11"/>
      <c r="DL280" s="11"/>
    </row>
    <row r="281" spans="112:116" x14ac:dyDescent="0.35">
      <c r="DH281" s="11"/>
      <c r="DI281" s="11"/>
      <c r="DJ281" s="11"/>
      <c r="DK281" s="11"/>
      <c r="DL281" s="11"/>
    </row>
    <row r="282" spans="112:116" x14ac:dyDescent="0.35">
      <c r="DH282" s="11"/>
      <c r="DI282" s="11"/>
      <c r="DJ282" s="11"/>
      <c r="DK282" s="11"/>
      <c r="DL282" s="11"/>
    </row>
    <row r="283" spans="112:116" x14ac:dyDescent="0.35">
      <c r="DH283" s="11"/>
      <c r="DI283" s="11"/>
      <c r="DJ283" s="11"/>
      <c r="DK283" s="11"/>
      <c r="DL283" s="11"/>
    </row>
    <row r="284" spans="112:116" x14ac:dyDescent="0.35">
      <c r="DH284" s="11"/>
      <c r="DI284" s="11"/>
      <c r="DJ284" s="11"/>
      <c r="DK284" s="11"/>
      <c r="DL284" s="11"/>
    </row>
    <row r="285" spans="112:116" x14ac:dyDescent="0.35">
      <c r="DH285" s="11"/>
      <c r="DI285" s="11"/>
      <c r="DJ285" s="11"/>
      <c r="DK285" s="11"/>
      <c r="DL285" s="11"/>
    </row>
    <row r="286" spans="112:116" x14ac:dyDescent="0.35">
      <c r="DH286" s="11"/>
      <c r="DI286" s="11"/>
      <c r="DJ286" s="11"/>
      <c r="DK286" s="11"/>
      <c r="DL286" s="11"/>
    </row>
    <row r="287" spans="112:116" x14ac:dyDescent="0.35">
      <c r="DH287" s="11"/>
      <c r="DI287" s="11"/>
      <c r="DJ287" s="11"/>
      <c r="DK287" s="11"/>
      <c r="DL287" s="11"/>
    </row>
    <row r="288" spans="112:116" x14ac:dyDescent="0.35">
      <c r="DH288" s="11"/>
      <c r="DI288" s="11"/>
      <c r="DJ288" s="11"/>
      <c r="DK288" s="11"/>
      <c r="DL288" s="11"/>
    </row>
    <row r="289" spans="112:116" x14ac:dyDescent="0.35">
      <c r="DH289" s="11"/>
      <c r="DI289" s="11"/>
      <c r="DJ289" s="11"/>
      <c r="DK289" s="11"/>
      <c r="DL289" s="11"/>
    </row>
    <row r="290" spans="112:116" x14ac:dyDescent="0.35">
      <c r="DH290" s="11"/>
      <c r="DI290" s="11"/>
      <c r="DJ290" s="11"/>
      <c r="DK290" s="11"/>
      <c r="DL290" s="11"/>
    </row>
    <row r="291" spans="112:116" x14ac:dyDescent="0.35">
      <c r="DH291" s="11"/>
      <c r="DI291" s="11"/>
      <c r="DJ291" s="11"/>
      <c r="DK291" s="11"/>
      <c r="DL291" s="11"/>
    </row>
    <row r="292" spans="112:116" x14ac:dyDescent="0.35">
      <c r="DH292" s="11"/>
      <c r="DI292" s="11"/>
      <c r="DJ292" s="11"/>
      <c r="DK292" s="11"/>
      <c r="DL292" s="11"/>
    </row>
    <row r="293" spans="112:116" x14ac:dyDescent="0.35">
      <c r="DH293" s="11"/>
      <c r="DI293" s="11"/>
      <c r="DJ293" s="11"/>
      <c r="DK293" s="11"/>
      <c r="DL293" s="11"/>
    </row>
    <row r="294" spans="112:116" x14ac:dyDescent="0.35">
      <c r="DH294" s="11"/>
      <c r="DI294" s="11"/>
      <c r="DJ294" s="11"/>
      <c r="DK294" s="11"/>
      <c r="DL294" s="11"/>
    </row>
    <row r="295" spans="112:116" x14ac:dyDescent="0.35">
      <c r="DH295" s="11"/>
      <c r="DI295" s="11"/>
      <c r="DJ295" s="11"/>
      <c r="DK295" s="11"/>
      <c r="DL295" s="11"/>
    </row>
    <row r="296" spans="112:116" x14ac:dyDescent="0.35">
      <c r="DH296" s="11"/>
      <c r="DI296" s="11"/>
      <c r="DJ296" s="11"/>
      <c r="DK296" s="11"/>
      <c r="DL296" s="11"/>
    </row>
    <row r="297" spans="112:116" x14ac:dyDescent="0.35">
      <c r="DH297" s="11"/>
      <c r="DI297" s="11"/>
      <c r="DJ297" s="11"/>
      <c r="DK297" s="11"/>
      <c r="DL297" s="11"/>
    </row>
    <row r="298" spans="112:116" x14ac:dyDescent="0.35">
      <c r="DH298" s="11"/>
      <c r="DI298" s="11"/>
      <c r="DJ298" s="11"/>
      <c r="DK298" s="11"/>
      <c r="DL298" s="11"/>
    </row>
    <row r="299" spans="112:116" x14ac:dyDescent="0.35">
      <c r="DH299" s="11"/>
      <c r="DI299" s="11"/>
      <c r="DJ299" s="11"/>
      <c r="DK299" s="11"/>
      <c r="DL299" s="11"/>
    </row>
    <row r="300" spans="112:116" x14ac:dyDescent="0.35">
      <c r="DH300" s="11"/>
      <c r="DI300" s="11"/>
      <c r="DJ300" s="11"/>
      <c r="DK300" s="11"/>
      <c r="DL300" s="11"/>
    </row>
    <row r="301" spans="112:116" x14ac:dyDescent="0.35">
      <c r="DH301" s="11"/>
      <c r="DI301" s="11"/>
      <c r="DJ301" s="11"/>
      <c r="DK301" s="11"/>
      <c r="DL301" s="11"/>
    </row>
    <row r="302" spans="112:116" x14ac:dyDescent="0.35">
      <c r="DH302" s="11"/>
      <c r="DI302" s="11"/>
      <c r="DJ302" s="11"/>
      <c r="DK302" s="11"/>
      <c r="DL302" s="11"/>
    </row>
    <row r="303" spans="112:116" x14ac:dyDescent="0.35">
      <c r="DH303" s="11"/>
      <c r="DI303" s="11"/>
      <c r="DJ303" s="11"/>
      <c r="DK303" s="11"/>
      <c r="DL303" s="11"/>
    </row>
    <row r="304" spans="112:116" x14ac:dyDescent="0.35">
      <c r="DH304" s="11"/>
      <c r="DI304" s="11"/>
      <c r="DJ304" s="11"/>
      <c r="DK304" s="11"/>
      <c r="DL304" s="11"/>
    </row>
    <row r="305" spans="112:116" x14ac:dyDescent="0.35">
      <c r="DH305" s="11"/>
      <c r="DI305" s="11"/>
      <c r="DJ305" s="11"/>
      <c r="DK305" s="11"/>
      <c r="DL305" s="11"/>
    </row>
    <row r="306" spans="112:116" x14ac:dyDescent="0.35">
      <c r="DH306" s="11"/>
      <c r="DI306" s="11"/>
      <c r="DJ306" s="11"/>
      <c r="DK306" s="11"/>
      <c r="DL306" s="11"/>
    </row>
    <row r="307" spans="112:116" x14ac:dyDescent="0.35">
      <c r="DH307" s="11"/>
      <c r="DI307" s="11"/>
      <c r="DJ307" s="11"/>
      <c r="DK307" s="11"/>
      <c r="DL307" s="11"/>
    </row>
    <row r="308" spans="112:116" x14ac:dyDescent="0.35">
      <c r="DH308" s="11"/>
      <c r="DI308" s="11"/>
      <c r="DJ308" s="11"/>
      <c r="DK308" s="11"/>
      <c r="DL308" s="11"/>
    </row>
    <row r="309" spans="112:116" x14ac:dyDescent="0.35">
      <c r="DH309" s="11"/>
      <c r="DI309" s="11"/>
      <c r="DJ309" s="11"/>
      <c r="DK309" s="11"/>
      <c r="DL309" s="11"/>
    </row>
    <row r="310" spans="112:116" x14ac:dyDescent="0.35">
      <c r="DH310" s="11"/>
      <c r="DI310" s="11"/>
      <c r="DJ310" s="11"/>
      <c r="DK310" s="11"/>
      <c r="DL310" s="11"/>
    </row>
    <row r="311" spans="112:116" x14ac:dyDescent="0.35">
      <c r="DH311" s="11"/>
      <c r="DI311" s="11"/>
      <c r="DJ311" s="11"/>
      <c r="DK311" s="11"/>
      <c r="DL311" s="11"/>
    </row>
    <row r="312" spans="112:116" x14ac:dyDescent="0.35">
      <c r="DH312" s="11"/>
      <c r="DI312" s="11"/>
      <c r="DJ312" s="11"/>
      <c r="DK312" s="11"/>
      <c r="DL312" s="11"/>
    </row>
    <row r="313" spans="112:116" x14ac:dyDescent="0.35">
      <c r="DH313" s="11"/>
      <c r="DI313" s="11"/>
      <c r="DJ313" s="11"/>
      <c r="DK313" s="11"/>
      <c r="DL313" s="11"/>
    </row>
    <row r="314" spans="112:116" x14ac:dyDescent="0.35">
      <c r="DH314" s="11"/>
      <c r="DI314" s="11"/>
      <c r="DJ314" s="11"/>
      <c r="DK314" s="11"/>
      <c r="DL314" s="11"/>
    </row>
    <row r="315" spans="112:116" x14ac:dyDescent="0.35">
      <c r="DH315" s="11"/>
      <c r="DI315" s="11"/>
      <c r="DJ315" s="11"/>
      <c r="DK315" s="11"/>
      <c r="DL315" s="11"/>
    </row>
    <row r="316" spans="112:116" x14ac:dyDescent="0.35">
      <c r="DH316" s="11"/>
      <c r="DI316" s="11"/>
      <c r="DJ316" s="11"/>
      <c r="DK316" s="11"/>
      <c r="DL316" s="11"/>
    </row>
    <row r="317" spans="112:116" x14ac:dyDescent="0.35">
      <c r="DH317" s="11"/>
      <c r="DI317" s="11"/>
      <c r="DJ317" s="11"/>
      <c r="DK317" s="11"/>
      <c r="DL317" s="11"/>
    </row>
    <row r="318" spans="112:116" x14ac:dyDescent="0.35">
      <c r="DH318" s="11"/>
      <c r="DI318" s="11"/>
      <c r="DJ318" s="11"/>
      <c r="DK318" s="11"/>
      <c r="DL318" s="11"/>
    </row>
    <row r="319" spans="112:116" x14ac:dyDescent="0.35">
      <c r="DH319" s="11"/>
      <c r="DI319" s="11"/>
      <c r="DJ319" s="11"/>
      <c r="DK319" s="11"/>
      <c r="DL319" s="11"/>
    </row>
    <row r="320" spans="112:116" x14ac:dyDescent="0.35">
      <c r="DH320" s="11"/>
      <c r="DI320" s="11"/>
      <c r="DJ320" s="11"/>
      <c r="DK320" s="11"/>
      <c r="DL320" s="11"/>
    </row>
    <row r="321" spans="112:116" x14ac:dyDescent="0.35">
      <c r="DH321" s="11"/>
      <c r="DI321" s="11"/>
      <c r="DJ321" s="11"/>
      <c r="DK321" s="11"/>
      <c r="DL321" s="11"/>
    </row>
    <row r="322" spans="112:116" x14ac:dyDescent="0.35">
      <c r="DH322" s="11"/>
      <c r="DI322" s="11"/>
      <c r="DJ322" s="11"/>
      <c r="DK322" s="11"/>
      <c r="DL322" s="11"/>
    </row>
    <row r="323" spans="112:116" x14ac:dyDescent="0.35">
      <c r="DH323" s="11"/>
      <c r="DI323" s="11"/>
      <c r="DJ323" s="11"/>
      <c r="DK323" s="11"/>
      <c r="DL323" s="11"/>
    </row>
    <row r="324" spans="112:116" x14ac:dyDescent="0.35">
      <c r="DH324" s="11"/>
      <c r="DI324" s="11"/>
      <c r="DJ324" s="11"/>
      <c r="DK324" s="11"/>
      <c r="DL324" s="11"/>
    </row>
    <row r="325" spans="112:116" x14ac:dyDescent="0.35">
      <c r="DH325" s="11"/>
      <c r="DI325" s="11"/>
      <c r="DJ325" s="11"/>
      <c r="DK325" s="11"/>
      <c r="DL325" s="11"/>
    </row>
    <row r="326" spans="112:116" x14ac:dyDescent="0.35">
      <c r="DH326" s="11"/>
      <c r="DI326" s="11"/>
      <c r="DJ326" s="11"/>
      <c r="DK326" s="11"/>
      <c r="DL326" s="11"/>
    </row>
    <row r="327" spans="112:116" x14ac:dyDescent="0.35">
      <c r="DH327" s="11"/>
      <c r="DI327" s="11"/>
      <c r="DJ327" s="11"/>
      <c r="DK327" s="11"/>
      <c r="DL327" s="11"/>
    </row>
    <row r="328" spans="112:116" x14ac:dyDescent="0.35">
      <c r="DH328" s="11"/>
      <c r="DI328" s="11"/>
      <c r="DJ328" s="11"/>
      <c r="DK328" s="11"/>
      <c r="DL328" s="11"/>
    </row>
    <row r="329" spans="112:116" x14ac:dyDescent="0.35">
      <c r="DH329" s="11"/>
      <c r="DI329" s="11"/>
      <c r="DJ329" s="11"/>
      <c r="DK329" s="11"/>
      <c r="DL329" s="11"/>
    </row>
    <row r="330" spans="112:116" x14ac:dyDescent="0.35">
      <c r="DH330" s="11"/>
      <c r="DI330" s="11"/>
      <c r="DJ330" s="11"/>
      <c r="DK330" s="11"/>
      <c r="DL330" s="11"/>
    </row>
    <row r="331" spans="112:116" x14ac:dyDescent="0.35">
      <c r="DH331" s="11"/>
      <c r="DI331" s="11"/>
      <c r="DJ331" s="11"/>
      <c r="DK331" s="11"/>
      <c r="DL331" s="11"/>
    </row>
    <row r="332" spans="112:116" x14ac:dyDescent="0.35">
      <c r="DH332" s="11"/>
      <c r="DI332" s="11"/>
      <c r="DJ332" s="11"/>
      <c r="DK332" s="11"/>
      <c r="DL332" s="11"/>
    </row>
    <row r="333" spans="112:116" x14ac:dyDescent="0.35">
      <c r="DH333" s="11"/>
      <c r="DI333" s="11"/>
      <c r="DJ333" s="11"/>
      <c r="DK333" s="11"/>
      <c r="DL333" s="11"/>
    </row>
    <row r="334" spans="112:116" x14ac:dyDescent="0.35">
      <c r="DH334" s="11"/>
      <c r="DI334" s="11"/>
      <c r="DJ334" s="11"/>
      <c r="DK334" s="11"/>
      <c r="DL334" s="11"/>
    </row>
    <row r="335" spans="112:116" x14ac:dyDescent="0.35">
      <c r="DH335" s="11"/>
      <c r="DI335" s="11"/>
      <c r="DJ335" s="11"/>
      <c r="DK335" s="11"/>
      <c r="DL335" s="11"/>
    </row>
    <row r="336" spans="112:116" x14ac:dyDescent="0.35">
      <c r="DH336" s="11"/>
      <c r="DI336" s="11"/>
      <c r="DJ336" s="11"/>
      <c r="DK336" s="11"/>
      <c r="DL336" s="11"/>
    </row>
    <row r="337" spans="112:116" x14ac:dyDescent="0.35">
      <c r="DH337" s="11"/>
      <c r="DI337" s="11"/>
      <c r="DJ337" s="11"/>
      <c r="DK337" s="11"/>
      <c r="DL337" s="11"/>
    </row>
    <row r="338" spans="112:116" x14ac:dyDescent="0.35">
      <c r="DH338" s="11"/>
      <c r="DI338" s="11"/>
      <c r="DJ338" s="11"/>
      <c r="DK338" s="11"/>
      <c r="DL338" s="11"/>
    </row>
    <row r="339" spans="112:116" x14ac:dyDescent="0.35">
      <c r="DH339" s="11"/>
      <c r="DI339" s="11"/>
      <c r="DJ339" s="11"/>
      <c r="DK339" s="11"/>
      <c r="DL339" s="11"/>
    </row>
    <row r="340" spans="112:116" x14ac:dyDescent="0.35">
      <c r="DH340" s="11"/>
      <c r="DI340" s="11"/>
      <c r="DJ340" s="11"/>
      <c r="DK340" s="11"/>
      <c r="DL340" s="11"/>
    </row>
    <row r="341" spans="112:116" x14ac:dyDescent="0.35">
      <c r="DH341" s="11"/>
      <c r="DI341" s="11"/>
      <c r="DJ341" s="11"/>
      <c r="DK341" s="11"/>
      <c r="DL341" s="11"/>
    </row>
    <row r="342" spans="112:116" x14ac:dyDescent="0.35">
      <c r="DH342" s="11"/>
      <c r="DI342" s="11"/>
      <c r="DJ342" s="11"/>
      <c r="DK342" s="11"/>
      <c r="DL342" s="11"/>
    </row>
    <row r="343" spans="112:116" x14ac:dyDescent="0.35">
      <c r="DH343" s="11"/>
      <c r="DI343" s="11"/>
      <c r="DJ343" s="11"/>
      <c r="DK343" s="11"/>
      <c r="DL343" s="11"/>
    </row>
    <row r="344" spans="112:116" x14ac:dyDescent="0.35">
      <c r="DH344" s="11"/>
      <c r="DI344" s="11"/>
      <c r="DJ344" s="11"/>
      <c r="DK344" s="11"/>
      <c r="DL344" s="11"/>
    </row>
    <row r="345" spans="112:116" x14ac:dyDescent="0.35">
      <c r="DH345" s="11"/>
      <c r="DI345" s="11"/>
      <c r="DJ345" s="11"/>
      <c r="DK345" s="11"/>
      <c r="DL345" s="11"/>
    </row>
    <row r="346" spans="112:116" x14ac:dyDescent="0.35">
      <c r="DH346" s="11"/>
      <c r="DI346" s="11"/>
      <c r="DJ346" s="11"/>
      <c r="DK346" s="11"/>
      <c r="DL346" s="11"/>
    </row>
    <row r="347" spans="112:116" x14ac:dyDescent="0.35">
      <c r="DH347" s="11"/>
      <c r="DI347" s="11"/>
      <c r="DJ347" s="11"/>
      <c r="DK347" s="11"/>
      <c r="DL347" s="11"/>
    </row>
    <row r="348" spans="112:116" x14ac:dyDescent="0.35">
      <c r="DH348" s="11"/>
      <c r="DI348" s="11"/>
      <c r="DJ348" s="11"/>
      <c r="DK348" s="11"/>
      <c r="DL348" s="11"/>
    </row>
    <row r="349" spans="112:116" x14ac:dyDescent="0.35">
      <c r="DH349" s="11"/>
      <c r="DI349" s="11"/>
      <c r="DJ349" s="11"/>
      <c r="DK349" s="11"/>
      <c r="DL349" s="11"/>
    </row>
    <row r="350" spans="112:116" x14ac:dyDescent="0.35">
      <c r="DH350" s="11"/>
      <c r="DI350" s="11"/>
      <c r="DJ350" s="11"/>
      <c r="DK350" s="11"/>
      <c r="DL350" s="11"/>
    </row>
    <row r="351" spans="112:116" x14ac:dyDescent="0.35">
      <c r="DH351" s="11"/>
      <c r="DI351" s="11"/>
      <c r="DJ351" s="11"/>
      <c r="DK351" s="11"/>
      <c r="DL351" s="11"/>
    </row>
    <row r="352" spans="112:116" x14ac:dyDescent="0.35">
      <c r="DH352" s="11"/>
      <c r="DI352" s="11"/>
      <c r="DJ352" s="11"/>
      <c r="DK352" s="11"/>
      <c r="DL352" s="11"/>
    </row>
    <row r="353" spans="112:116" x14ac:dyDescent="0.35">
      <c r="DH353" s="11"/>
      <c r="DI353" s="11"/>
      <c r="DJ353" s="11"/>
      <c r="DK353" s="11"/>
      <c r="DL353" s="11"/>
    </row>
    <row r="354" spans="112:116" x14ac:dyDescent="0.35">
      <c r="DH354" s="11"/>
      <c r="DI354" s="11"/>
      <c r="DJ354" s="11"/>
      <c r="DK354" s="11"/>
      <c r="DL354" s="11"/>
    </row>
    <row r="355" spans="112:116" x14ac:dyDescent="0.35">
      <c r="DH355" s="11"/>
      <c r="DI355" s="11"/>
      <c r="DJ355" s="11"/>
      <c r="DK355" s="11"/>
      <c r="DL355" s="11"/>
    </row>
    <row r="356" spans="112:116" x14ac:dyDescent="0.35">
      <c r="DH356" s="11"/>
      <c r="DI356" s="11"/>
      <c r="DJ356" s="11"/>
      <c r="DK356" s="11"/>
      <c r="DL356" s="11"/>
    </row>
    <row r="357" spans="112:116" x14ac:dyDescent="0.35">
      <c r="DH357" s="11"/>
      <c r="DI357" s="11"/>
      <c r="DJ357" s="11"/>
      <c r="DK357" s="11"/>
      <c r="DL357" s="11"/>
    </row>
    <row r="358" spans="112:116" x14ac:dyDescent="0.35">
      <c r="DH358" s="11"/>
      <c r="DI358" s="11"/>
      <c r="DJ358" s="11"/>
      <c r="DK358" s="11"/>
      <c r="DL358" s="11"/>
    </row>
    <row r="359" spans="112:116" x14ac:dyDescent="0.35">
      <c r="DH359" s="11"/>
      <c r="DI359" s="11"/>
      <c r="DJ359" s="11"/>
      <c r="DK359" s="11"/>
      <c r="DL359" s="11"/>
    </row>
    <row r="360" spans="112:116" x14ac:dyDescent="0.35">
      <c r="DH360" s="11"/>
      <c r="DI360" s="11"/>
      <c r="DJ360" s="11"/>
      <c r="DK360" s="11"/>
      <c r="DL360" s="11"/>
    </row>
    <row r="361" spans="112:116" x14ac:dyDescent="0.35">
      <c r="DH361" s="11"/>
      <c r="DI361" s="11"/>
      <c r="DJ361" s="11"/>
      <c r="DK361" s="11"/>
      <c r="DL361" s="11"/>
    </row>
    <row r="362" spans="112:116" x14ac:dyDescent="0.35">
      <c r="DH362" s="11"/>
      <c r="DI362" s="11"/>
      <c r="DJ362" s="11"/>
      <c r="DK362" s="11"/>
      <c r="DL362" s="11"/>
    </row>
    <row r="363" spans="112:116" x14ac:dyDescent="0.35">
      <c r="DH363" s="11"/>
      <c r="DI363" s="11"/>
      <c r="DJ363" s="11"/>
      <c r="DK363" s="11"/>
      <c r="DL363" s="11"/>
    </row>
    <row r="364" spans="112:116" x14ac:dyDescent="0.35">
      <c r="DH364" s="11"/>
      <c r="DI364" s="11"/>
      <c r="DJ364" s="11"/>
      <c r="DK364" s="11"/>
      <c r="DL364" s="11"/>
    </row>
    <row r="365" spans="112:116" x14ac:dyDescent="0.35">
      <c r="DH365" s="11"/>
      <c r="DI365" s="11"/>
      <c r="DJ365" s="11"/>
      <c r="DK365" s="11"/>
      <c r="DL365" s="11"/>
    </row>
    <row r="366" spans="112:116" x14ac:dyDescent="0.35">
      <c r="DH366" s="11"/>
      <c r="DI366" s="11"/>
      <c r="DJ366" s="11"/>
      <c r="DK366" s="11"/>
      <c r="DL366" s="11"/>
    </row>
    <row r="367" spans="112:116" x14ac:dyDescent="0.35">
      <c r="DH367" s="11"/>
      <c r="DI367" s="11"/>
      <c r="DJ367" s="11"/>
      <c r="DK367" s="11"/>
      <c r="DL367" s="11"/>
    </row>
    <row r="368" spans="112:116" x14ac:dyDescent="0.35">
      <c r="DH368" s="11"/>
      <c r="DI368" s="11"/>
      <c r="DJ368" s="11"/>
      <c r="DK368" s="11"/>
      <c r="DL368" s="11"/>
    </row>
    <row r="369" spans="112:116" x14ac:dyDescent="0.35">
      <c r="DH369" s="11"/>
      <c r="DI369" s="11"/>
      <c r="DJ369" s="11"/>
      <c r="DK369" s="11"/>
      <c r="DL369" s="11"/>
    </row>
    <row r="370" spans="112:116" x14ac:dyDescent="0.35">
      <c r="DH370" s="11"/>
      <c r="DI370" s="11"/>
      <c r="DJ370" s="11"/>
      <c r="DK370" s="11"/>
      <c r="DL370" s="11"/>
    </row>
    <row r="371" spans="112:116" x14ac:dyDescent="0.35">
      <c r="DH371" s="11"/>
      <c r="DI371" s="11"/>
      <c r="DJ371" s="11"/>
      <c r="DK371" s="11"/>
      <c r="DL371" s="11"/>
    </row>
    <row r="372" spans="112:116" x14ac:dyDescent="0.35">
      <c r="DH372" s="11"/>
      <c r="DI372" s="11"/>
      <c r="DJ372" s="11"/>
      <c r="DK372" s="11"/>
      <c r="DL372" s="11"/>
    </row>
    <row r="373" spans="112:116" x14ac:dyDescent="0.35">
      <c r="DH373" s="11"/>
      <c r="DI373" s="11"/>
      <c r="DJ373" s="11"/>
      <c r="DK373" s="11"/>
      <c r="DL373" s="11"/>
    </row>
    <row r="374" spans="112:116" x14ac:dyDescent="0.35">
      <c r="DH374" s="11"/>
      <c r="DI374" s="11"/>
      <c r="DJ374" s="11"/>
      <c r="DK374" s="11"/>
      <c r="DL374" s="11"/>
    </row>
    <row r="375" spans="112:116" x14ac:dyDescent="0.35">
      <c r="DH375" s="11"/>
      <c r="DI375" s="11"/>
      <c r="DJ375" s="11"/>
      <c r="DK375" s="11"/>
      <c r="DL375" s="11"/>
    </row>
    <row r="376" spans="112:116" x14ac:dyDescent="0.35">
      <c r="DH376" s="11"/>
      <c r="DI376" s="11"/>
      <c r="DJ376" s="11"/>
      <c r="DK376" s="11"/>
      <c r="DL376" s="11"/>
    </row>
    <row r="377" spans="112:116" x14ac:dyDescent="0.35">
      <c r="DH377" s="11"/>
      <c r="DI377" s="11"/>
      <c r="DJ377" s="11"/>
      <c r="DK377" s="11"/>
      <c r="DL377" s="11"/>
    </row>
    <row r="378" spans="112:116" x14ac:dyDescent="0.35">
      <c r="DH378" s="11"/>
      <c r="DI378" s="11"/>
      <c r="DJ378" s="11"/>
      <c r="DK378" s="11"/>
      <c r="DL378" s="11"/>
    </row>
    <row r="379" spans="112:116" x14ac:dyDescent="0.35">
      <c r="DH379" s="11"/>
      <c r="DI379" s="11"/>
      <c r="DJ379" s="11"/>
      <c r="DK379" s="11"/>
      <c r="DL379" s="11"/>
    </row>
    <row r="380" spans="112:116" x14ac:dyDescent="0.35">
      <c r="DH380" s="11"/>
      <c r="DI380" s="11"/>
      <c r="DJ380" s="11"/>
      <c r="DK380" s="11"/>
      <c r="DL380" s="11"/>
    </row>
    <row r="381" spans="112:116" x14ac:dyDescent="0.35">
      <c r="DH381" s="11"/>
      <c r="DI381" s="11"/>
      <c r="DJ381" s="11"/>
      <c r="DK381" s="11"/>
      <c r="DL381" s="11"/>
    </row>
    <row r="382" spans="112:116" x14ac:dyDescent="0.35">
      <c r="DH382" s="11"/>
      <c r="DI382" s="11"/>
      <c r="DJ382" s="11"/>
      <c r="DK382" s="11"/>
      <c r="DL382" s="11"/>
    </row>
    <row r="383" spans="112:116" x14ac:dyDescent="0.35">
      <c r="DH383" s="11"/>
      <c r="DI383" s="11"/>
      <c r="DJ383" s="11"/>
      <c r="DK383" s="11"/>
      <c r="DL383" s="11"/>
    </row>
    <row r="384" spans="112:116" x14ac:dyDescent="0.35">
      <c r="DH384" s="11"/>
      <c r="DI384" s="11"/>
      <c r="DJ384" s="11"/>
      <c r="DK384" s="11"/>
      <c r="DL384" s="11"/>
    </row>
    <row r="385" spans="112:116" x14ac:dyDescent="0.35">
      <c r="DH385" s="11"/>
      <c r="DI385" s="11"/>
      <c r="DJ385" s="11"/>
      <c r="DK385" s="11"/>
      <c r="DL385" s="11"/>
    </row>
    <row r="386" spans="112:116" x14ac:dyDescent="0.35">
      <c r="DH386" s="11"/>
      <c r="DI386" s="11"/>
      <c r="DJ386" s="11"/>
      <c r="DK386" s="11"/>
      <c r="DL386" s="11"/>
    </row>
    <row r="387" spans="112:116" x14ac:dyDescent="0.35">
      <c r="DH387" s="11"/>
      <c r="DI387" s="11"/>
      <c r="DJ387" s="11"/>
      <c r="DK387" s="11"/>
      <c r="DL387" s="11"/>
    </row>
    <row r="388" spans="112:116" x14ac:dyDescent="0.35">
      <c r="DH388" s="11"/>
      <c r="DI388" s="11"/>
      <c r="DJ388" s="11"/>
      <c r="DK388" s="11"/>
      <c r="DL388" s="11"/>
    </row>
    <row r="389" spans="112:116" x14ac:dyDescent="0.35">
      <c r="DH389" s="11"/>
      <c r="DI389" s="11"/>
      <c r="DJ389" s="11"/>
      <c r="DK389" s="11"/>
      <c r="DL389" s="11"/>
    </row>
    <row r="390" spans="112:116" x14ac:dyDescent="0.35">
      <c r="DH390" s="11"/>
      <c r="DI390" s="11"/>
      <c r="DJ390" s="11"/>
      <c r="DK390" s="11"/>
      <c r="DL390" s="11"/>
    </row>
    <row r="391" spans="112:116" x14ac:dyDescent="0.35">
      <c r="DH391" s="11"/>
      <c r="DI391" s="11"/>
      <c r="DJ391" s="11"/>
      <c r="DK391" s="11"/>
      <c r="DL391" s="11"/>
    </row>
    <row r="392" spans="112:116" x14ac:dyDescent="0.35">
      <c r="DH392" s="11"/>
      <c r="DI392" s="11"/>
      <c r="DJ392" s="11"/>
      <c r="DK392" s="11"/>
      <c r="DL392" s="11"/>
    </row>
    <row r="393" spans="112:116" x14ac:dyDescent="0.35">
      <c r="DH393" s="11"/>
      <c r="DI393" s="11"/>
      <c r="DJ393" s="11"/>
      <c r="DK393" s="11"/>
      <c r="DL393" s="11"/>
    </row>
    <row r="394" spans="112:116" x14ac:dyDescent="0.35">
      <c r="DH394" s="11"/>
      <c r="DI394" s="11"/>
      <c r="DJ394" s="11"/>
      <c r="DK394" s="11"/>
      <c r="DL394" s="11"/>
    </row>
    <row r="395" spans="112:116" x14ac:dyDescent="0.35">
      <c r="DH395" s="11"/>
      <c r="DI395" s="11"/>
      <c r="DJ395" s="11"/>
      <c r="DK395" s="11"/>
      <c r="DL395" s="11"/>
    </row>
    <row r="396" spans="112:116" x14ac:dyDescent="0.35">
      <c r="DH396" s="11"/>
      <c r="DI396" s="11"/>
      <c r="DJ396" s="11"/>
      <c r="DK396" s="11"/>
      <c r="DL396" s="11"/>
    </row>
    <row r="397" spans="112:116" x14ac:dyDescent="0.35">
      <c r="DH397" s="11"/>
      <c r="DI397" s="11"/>
      <c r="DJ397" s="11"/>
      <c r="DK397" s="11"/>
      <c r="DL397" s="11"/>
    </row>
    <row r="398" spans="112:116" x14ac:dyDescent="0.35">
      <c r="DH398" s="11"/>
      <c r="DI398" s="11"/>
      <c r="DJ398" s="11"/>
      <c r="DK398" s="11"/>
      <c r="DL398" s="11"/>
    </row>
    <row r="399" spans="112:116" x14ac:dyDescent="0.35">
      <c r="DH399" s="11"/>
      <c r="DI399" s="11"/>
      <c r="DJ399" s="11"/>
      <c r="DK399" s="11"/>
      <c r="DL399" s="11"/>
    </row>
    <row r="400" spans="112:116" x14ac:dyDescent="0.35">
      <c r="DH400" s="11"/>
      <c r="DI400" s="11"/>
      <c r="DJ400" s="11"/>
      <c r="DK400" s="11"/>
      <c r="DL400" s="11"/>
    </row>
    <row r="401" spans="112:116" x14ac:dyDescent="0.35">
      <c r="DH401" s="11"/>
      <c r="DI401" s="11"/>
      <c r="DJ401" s="11"/>
      <c r="DK401" s="11"/>
      <c r="DL401" s="11"/>
    </row>
    <row r="402" spans="112:116" x14ac:dyDescent="0.35">
      <c r="DH402" s="11"/>
      <c r="DI402" s="11"/>
      <c r="DJ402" s="11"/>
      <c r="DK402" s="11"/>
      <c r="DL402" s="11"/>
    </row>
    <row r="403" spans="112:116" x14ac:dyDescent="0.35">
      <c r="DH403" s="11"/>
      <c r="DI403" s="11"/>
      <c r="DJ403" s="11"/>
      <c r="DK403" s="11"/>
      <c r="DL403" s="11"/>
    </row>
    <row r="404" spans="112:116" x14ac:dyDescent="0.35">
      <c r="DH404" s="11"/>
      <c r="DI404" s="11"/>
      <c r="DJ404" s="11"/>
      <c r="DK404" s="11"/>
      <c r="DL404" s="11"/>
    </row>
    <row r="405" spans="112:116" x14ac:dyDescent="0.35">
      <c r="DH405" s="11"/>
      <c r="DI405" s="11"/>
      <c r="DJ405" s="11"/>
      <c r="DK405" s="11"/>
      <c r="DL405" s="11"/>
    </row>
    <row r="406" spans="112:116" x14ac:dyDescent="0.35">
      <c r="DH406" s="11"/>
      <c r="DI406" s="11"/>
      <c r="DJ406" s="11"/>
      <c r="DK406" s="11"/>
      <c r="DL406" s="11"/>
    </row>
    <row r="407" spans="112:116" x14ac:dyDescent="0.35">
      <c r="DH407" s="11"/>
      <c r="DI407" s="11"/>
      <c r="DJ407" s="11"/>
      <c r="DK407" s="11"/>
      <c r="DL407" s="11"/>
    </row>
    <row r="408" spans="112:116" x14ac:dyDescent="0.35">
      <c r="DH408" s="11"/>
      <c r="DI408" s="11"/>
      <c r="DJ408" s="11"/>
      <c r="DK408" s="11"/>
      <c r="DL408" s="11"/>
    </row>
    <row r="409" spans="112:116" x14ac:dyDescent="0.35">
      <c r="DH409" s="11"/>
      <c r="DI409" s="11"/>
      <c r="DJ409" s="11"/>
      <c r="DK409" s="11"/>
      <c r="DL409" s="11"/>
    </row>
    <row r="410" spans="112:116" x14ac:dyDescent="0.35">
      <c r="DH410" s="11"/>
      <c r="DI410" s="11"/>
      <c r="DJ410" s="11"/>
      <c r="DK410" s="11"/>
      <c r="DL410" s="11"/>
    </row>
    <row r="411" spans="112:116" x14ac:dyDescent="0.35">
      <c r="DH411" s="11"/>
      <c r="DI411" s="11"/>
      <c r="DJ411" s="11"/>
      <c r="DK411" s="11"/>
      <c r="DL411" s="11"/>
    </row>
    <row r="412" spans="112:116" x14ac:dyDescent="0.35">
      <c r="DH412" s="11"/>
      <c r="DI412" s="11"/>
      <c r="DJ412" s="11"/>
      <c r="DK412" s="11"/>
      <c r="DL412" s="11"/>
    </row>
    <row r="413" spans="112:116" x14ac:dyDescent="0.35">
      <c r="DH413" s="11"/>
      <c r="DI413" s="11"/>
      <c r="DJ413" s="11"/>
      <c r="DK413" s="11"/>
      <c r="DL413" s="11"/>
    </row>
    <row r="414" spans="112:116" x14ac:dyDescent="0.35">
      <c r="DH414" s="11"/>
      <c r="DI414" s="11"/>
      <c r="DJ414" s="11"/>
      <c r="DK414" s="11"/>
      <c r="DL414" s="11"/>
    </row>
    <row r="415" spans="112:116" x14ac:dyDescent="0.35">
      <c r="DH415" s="11"/>
      <c r="DI415" s="11"/>
      <c r="DJ415" s="11"/>
      <c r="DK415" s="11"/>
      <c r="DL415" s="11"/>
    </row>
    <row r="416" spans="112:116" x14ac:dyDescent="0.35">
      <c r="DH416" s="11"/>
      <c r="DI416" s="11"/>
      <c r="DJ416" s="11"/>
      <c r="DK416" s="11"/>
      <c r="DL416" s="11"/>
    </row>
    <row r="417" spans="112:116" x14ac:dyDescent="0.35">
      <c r="DH417" s="11"/>
      <c r="DI417" s="11"/>
      <c r="DJ417" s="11"/>
      <c r="DK417" s="11"/>
      <c r="DL417" s="11"/>
    </row>
    <row r="418" spans="112:116" x14ac:dyDescent="0.35">
      <c r="DH418" s="11"/>
      <c r="DI418" s="11"/>
      <c r="DJ418" s="11"/>
      <c r="DK418" s="11"/>
      <c r="DL418" s="11"/>
    </row>
    <row r="419" spans="112:116" x14ac:dyDescent="0.35">
      <c r="DH419" s="11"/>
      <c r="DI419" s="11"/>
      <c r="DJ419" s="11"/>
      <c r="DK419" s="11"/>
      <c r="DL419" s="11"/>
    </row>
    <row r="420" spans="112:116" x14ac:dyDescent="0.35">
      <c r="DH420" s="11"/>
      <c r="DI420" s="11"/>
      <c r="DJ420" s="11"/>
      <c r="DK420" s="11"/>
      <c r="DL420" s="11"/>
    </row>
    <row r="421" spans="112:116" x14ac:dyDescent="0.35">
      <c r="DH421" s="11"/>
      <c r="DI421" s="11"/>
      <c r="DJ421" s="11"/>
      <c r="DK421" s="11"/>
      <c r="DL421" s="11"/>
    </row>
    <row r="422" spans="112:116" x14ac:dyDescent="0.35">
      <c r="DH422" s="11"/>
      <c r="DI422" s="11"/>
      <c r="DJ422" s="11"/>
      <c r="DK422" s="11"/>
      <c r="DL422" s="11"/>
    </row>
    <row r="423" spans="112:116" x14ac:dyDescent="0.35">
      <c r="DH423" s="11"/>
      <c r="DI423" s="11"/>
      <c r="DJ423" s="11"/>
      <c r="DK423" s="11"/>
      <c r="DL423" s="11"/>
    </row>
    <row r="424" spans="112:116" x14ac:dyDescent="0.35">
      <c r="DH424" s="11"/>
      <c r="DI424" s="11"/>
      <c r="DJ424" s="11"/>
      <c r="DK424" s="11"/>
      <c r="DL424" s="11"/>
    </row>
    <row r="425" spans="112:116" x14ac:dyDescent="0.35">
      <c r="DH425" s="11"/>
      <c r="DI425" s="11"/>
      <c r="DJ425" s="11"/>
      <c r="DK425" s="11"/>
      <c r="DL425" s="11"/>
    </row>
    <row r="426" spans="112:116" x14ac:dyDescent="0.35">
      <c r="DH426" s="11"/>
      <c r="DI426" s="11"/>
      <c r="DJ426" s="11"/>
      <c r="DK426" s="11"/>
      <c r="DL426" s="11"/>
    </row>
    <row r="427" spans="112:116" x14ac:dyDescent="0.35">
      <c r="DH427" s="11"/>
      <c r="DI427" s="11"/>
      <c r="DJ427" s="11"/>
      <c r="DK427" s="11"/>
      <c r="DL427" s="11"/>
    </row>
    <row r="428" spans="112:116" x14ac:dyDescent="0.35">
      <c r="DH428" s="11"/>
      <c r="DI428" s="11"/>
      <c r="DJ428" s="11"/>
      <c r="DK428" s="11"/>
      <c r="DL428" s="11"/>
    </row>
    <row r="429" spans="112:116" x14ac:dyDescent="0.35">
      <c r="DH429" s="11"/>
      <c r="DI429" s="11"/>
      <c r="DJ429" s="11"/>
      <c r="DK429" s="11"/>
      <c r="DL429" s="11"/>
    </row>
    <row r="430" spans="112:116" x14ac:dyDescent="0.35">
      <c r="DH430" s="11"/>
      <c r="DI430" s="11"/>
      <c r="DJ430" s="11"/>
      <c r="DK430" s="11"/>
      <c r="DL430" s="11"/>
    </row>
    <row r="431" spans="112:116" x14ac:dyDescent="0.35">
      <c r="DH431" s="11"/>
      <c r="DI431" s="11"/>
      <c r="DJ431" s="11"/>
      <c r="DK431" s="11"/>
      <c r="DL431" s="11"/>
    </row>
    <row r="432" spans="112:116" x14ac:dyDescent="0.35">
      <c r="DH432" s="11"/>
      <c r="DI432" s="11"/>
      <c r="DJ432" s="11"/>
      <c r="DK432" s="11"/>
      <c r="DL432" s="11"/>
    </row>
    <row r="433" spans="112:116" x14ac:dyDescent="0.35">
      <c r="DH433" s="11"/>
      <c r="DI433" s="11"/>
      <c r="DJ433" s="11"/>
      <c r="DK433" s="11"/>
      <c r="DL433" s="11"/>
    </row>
    <row r="434" spans="112:116" x14ac:dyDescent="0.35">
      <c r="DH434" s="11"/>
      <c r="DI434" s="11"/>
      <c r="DJ434" s="11"/>
      <c r="DK434" s="11"/>
      <c r="DL434" s="11"/>
    </row>
    <row r="435" spans="112:116" x14ac:dyDescent="0.35">
      <c r="DH435" s="11"/>
      <c r="DI435" s="11"/>
      <c r="DJ435" s="11"/>
      <c r="DK435" s="11"/>
      <c r="DL435" s="11"/>
    </row>
    <row r="436" spans="112:116" x14ac:dyDescent="0.35">
      <c r="DH436" s="11"/>
      <c r="DI436" s="11"/>
      <c r="DJ436" s="11"/>
      <c r="DK436" s="11"/>
      <c r="DL436" s="11"/>
    </row>
    <row r="437" spans="112:116" x14ac:dyDescent="0.35">
      <c r="DH437" s="11"/>
      <c r="DI437" s="11"/>
      <c r="DJ437" s="11"/>
      <c r="DK437" s="11"/>
      <c r="DL437" s="11"/>
    </row>
    <row r="438" spans="112:116" x14ac:dyDescent="0.35">
      <c r="DH438" s="11"/>
      <c r="DI438" s="11"/>
      <c r="DJ438" s="11"/>
      <c r="DK438" s="11"/>
      <c r="DL438" s="11"/>
    </row>
    <row r="439" spans="112:116" x14ac:dyDescent="0.35">
      <c r="DH439" s="11"/>
      <c r="DI439" s="11"/>
      <c r="DJ439" s="11"/>
      <c r="DK439" s="11"/>
      <c r="DL439" s="11"/>
    </row>
    <row r="440" spans="112:116" x14ac:dyDescent="0.35">
      <c r="DH440" s="11"/>
      <c r="DI440" s="11"/>
      <c r="DJ440" s="11"/>
      <c r="DK440" s="11"/>
      <c r="DL440" s="11"/>
    </row>
    <row r="441" spans="112:116" x14ac:dyDescent="0.35">
      <c r="DH441" s="11"/>
      <c r="DI441" s="11"/>
      <c r="DJ441" s="11"/>
      <c r="DK441" s="11"/>
      <c r="DL441" s="11"/>
    </row>
    <row r="442" spans="112:116" x14ac:dyDescent="0.35">
      <c r="DH442" s="11"/>
      <c r="DI442" s="11"/>
      <c r="DJ442" s="11"/>
      <c r="DK442" s="11"/>
      <c r="DL442" s="11"/>
    </row>
    <row r="443" spans="112:116" x14ac:dyDescent="0.35">
      <c r="DH443" s="11"/>
      <c r="DI443" s="11"/>
      <c r="DJ443" s="11"/>
      <c r="DK443" s="11"/>
      <c r="DL443" s="11"/>
    </row>
    <row r="444" spans="112:116" x14ac:dyDescent="0.35">
      <c r="DH444" s="11"/>
      <c r="DI444" s="11"/>
      <c r="DJ444" s="11"/>
      <c r="DK444" s="11"/>
      <c r="DL444" s="11"/>
    </row>
    <row r="445" spans="112:116" x14ac:dyDescent="0.35">
      <c r="DH445" s="11"/>
      <c r="DI445" s="11"/>
      <c r="DJ445" s="11"/>
      <c r="DK445" s="11"/>
      <c r="DL445" s="11"/>
    </row>
    <row r="446" spans="112:116" x14ac:dyDescent="0.35">
      <c r="DH446" s="11"/>
      <c r="DI446" s="11"/>
      <c r="DJ446" s="11"/>
      <c r="DK446" s="11"/>
      <c r="DL446" s="11"/>
    </row>
    <row r="447" spans="112:116" x14ac:dyDescent="0.35">
      <c r="DH447" s="11"/>
      <c r="DI447" s="11"/>
      <c r="DJ447" s="11"/>
      <c r="DK447" s="11"/>
      <c r="DL447" s="11"/>
    </row>
    <row r="448" spans="112:116" x14ac:dyDescent="0.35">
      <c r="DH448" s="11"/>
      <c r="DI448" s="11"/>
      <c r="DJ448" s="11"/>
      <c r="DK448" s="11"/>
      <c r="DL448" s="11"/>
    </row>
    <row r="449" spans="112:116" x14ac:dyDescent="0.35">
      <c r="DH449" s="11"/>
      <c r="DI449" s="11"/>
      <c r="DJ449" s="11"/>
      <c r="DK449" s="11"/>
      <c r="DL449" s="11"/>
    </row>
    <row r="450" spans="112:116" x14ac:dyDescent="0.35">
      <c r="DH450" s="11"/>
      <c r="DI450" s="11"/>
      <c r="DJ450" s="11"/>
      <c r="DK450" s="11"/>
      <c r="DL450" s="11"/>
    </row>
    <row r="451" spans="112:116" x14ac:dyDescent="0.35">
      <c r="DH451" s="11"/>
      <c r="DI451" s="11"/>
      <c r="DJ451" s="11"/>
      <c r="DK451" s="11"/>
      <c r="DL451" s="11"/>
    </row>
    <row r="452" spans="112:116" x14ac:dyDescent="0.35">
      <c r="DH452" s="11"/>
      <c r="DI452" s="11"/>
      <c r="DJ452" s="11"/>
      <c r="DK452" s="11"/>
      <c r="DL452" s="11"/>
    </row>
    <row r="453" spans="112:116" x14ac:dyDescent="0.35">
      <c r="DH453" s="11"/>
      <c r="DI453" s="11"/>
      <c r="DJ453" s="11"/>
      <c r="DK453" s="11"/>
      <c r="DL453" s="11"/>
    </row>
    <row r="454" spans="112:116" x14ac:dyDescent="0.35">
      <c r="DH454" s="11"/>
      <c r="DI454" s="11"/>
      <c r="DJ454" s="11"/>
      <c r="DK454" s="11"/>
      <c r="DL454" s="11"/>
    </row>
    <row r="455" spans="112:116" x14ac:dyDescent="0.35">
      <c r="DH455" s="11"/>
      <c r="DI455" s="11"/>
      <c r="DJ455" s="11"/>
      <c r="DK455" s="11"/>
      <c r="DL455" s="11"/>
    </row>
    <row r="456" spans="112:116" x14ac:dyDescent="0.35">
      <c r="DH456" s="11"/>
      <c r="DI456" s="11"/>
      <c r="DJ456" s="11"/>
      <c r="DK456" s="11"/>
      <c r="DL456" s="11"/>
    </row>
    <row r="457" spans="112:116" x14ac:dyDescent="0.35">
      <c r="DH457" s="11"/>
      <c r="DI457" s="11"/>
      <c r="DJ457" s="11"/>
      <c r="DK457" s="11"/>
      <c r="DL457" s="11"/>
    </row>
    <row r="458" spans="112:116" x14ac:dyDescent="0.35">
      <c r="DH458" s="11"/>
      <c r="DI458" s="11"/>
      <c r="DJ458" s="11"/>
      <c r="DK458" s="11"/>
      <c r="DL458" s="11"/>
    </row>
    <row r="459" spans="112:116" x14ac:dyDescent="0.35">
      <c r="DH459" s="11"/>
      <c r="DI459" s="11"/>
      <c r="DJ459" s="11"/>
      <c r="DK459" s="11"/>
      <c r="DL459" s="11"/>
    </row>
    <row r="460" spans="112:116" x14ac:dyDescent="0.35">
      <c r="DH460" s="11"/>
      <c r="DI460" s="11"/>
      <c r="DJ460" s="11"/>
      <c r="DK460" s="11"/>
      <c r="DL460" s="11"/>
    </row>
    <row r="461" spans="112:116" x14ac:dyDescent="0.35">
      <c r="DH461" s="11"/>
      <c r="DI461" s="11"/>
      <c r="DJ461" s="11"/>
      <c r="DK461" s="11"/>
      <c r="DL461" s="11"/>
    </row>
    <row r="462" spans="112:116" x14ac:dyDescent="0.35">
      <c r="DH462" s="11"/>
      <c r="DI462" s="11"/>
      <c r="DJ462" s="11"/>
      <c r="DK462" s="11"/>
      <c r="DL462" s="11"/>
    </row>
    <row r="463" spans="112:116" x14ac:dyDescent="0.35">
      <c r="DH463" s="11"/>
      <c r="DI463" s="11"/>
      <c r="DJ463" s="11"/>
      <c r="DK463" s="11"/>
      <c r="DL463" s="11"/>
    </row>
    <row r="464" spans="112:116" x14ac:dyDescent="0.35">
      <c r="DH464" s="11"/>
      <c r="DI464" s="11"/>
      <c r="DJ464" s="11"/>
      <c r="DK464" s="11"/>
      <c r="DL464" s="11"/>
    </row>
    <row r="465" spans="112:116" x14ac:dyDescent="0.35">
      <c r="DH465" s="11"/>
      <c r="DI465" s="11"/>
      <c r="DJ465" s="11"/>
      <c r="DK465" s="11"/>
      <c r="DL465" s="11"/>
    </row>
    <row r="466" spans="112:116" x14ac:dyDescent="0.35">
      <c r="DH466" s="11"/>
      <c r="DI466" s="11"/>
      <c r="DJ466" s="11"/>
      <c r="DK466" s="11"/>
      <c r="DL466" s="11"/>
    </row>
    <row r="467" spans="112:116" x14ac:dyDescent="0.35">
      <c r="DH467" s="11"/>
      <c r="DI467" s="11"/>
      <c r="DJ467" s="11"/>
      <c r="DK467" s="11"/>
      <c r="DL467" s="11"/>
    </row>
    <row r="468" spans="112:116" x14ac:dyDescent="0.35">
      <c r="DH468" s="11"/>
      <c r="DI468" s="11"/>
      <c r="DJ468" s="11"/>
      <c r="DK468" s="11"/>
      <c r="DL468" s="11"/>
    </row>
    <row r="469" spans="112:116" x14ac:dyDescent="0.35">
      <c r="DH469" s="11"/>
      <c r="DI469" s="11"/>
      <c r="DJ469" s="11"/>
      <c r="DK469" s="11"/>
      <c r="DL469" s="11"/>
    </row>
    <row r="470" spans="112:116" x14ac:dyDescent="0.35">
      <c r="DH470" s="11"/>
      <c r="DI470" s="11"/>
      <c r="DJ470" s="11"/>
      <c r="DK470" s="11"/>
      <c r="DL470" s="11"/>
    </row>
    <row r="471" spans="112:116" x14ac:dyDescent="0.35">
      <c r="DH471" s="11"/>
      <c r="DI471" s="11"/>
      <c r="DJ471" s="11"/>
      <c r="DK471" s="11"/>
      <c r="DL471" s="11"/>
    </row>
    <row r="472" spans="112:116" x14ac:dyDescent="0.35">
      <c r="DH472" s="11"/>
      <c r="DI472" s="11"/>
      <c r="DJ472" s="11"/>
      <c r="DK472" s="11"/>
      <c r="DL472" s="11"/>
    </row>
    <row r="473" spans="112:116" x14ac:dyDescent="0.35">
      <c r="DH473" s="11"/>
      <c r="DI473" s="11"/>
      <c r="DJ473" s="11"/>
      <c r="DK473" s="11"/>
      <c r="DL473" s="11"/>
    </row>
    <row r="474" spans="112:116" x14ac:dyDescent="0.35">
      <c r="DH474" s="11"/>
      <c r="DI474" s="11"/>
      <c r="DJ474" s="11"/>
      <c r="DK474" s="11"/>
      <c r="DL474" s="11"/>
    </row>
    <row r="475" spans="112:116" x14ac:dyDescent="0.35">
      <c r="DH475" s="11"/>
      <c r="DI475" s="11"/>
      <c r="DJ475" s="11"/>
      <c r="DK475" s="11"/>
      <c r="DL475" s="11"/>
    </row>
    <row r="476" spans="112:116" x14ac:dyDescent="0.35">
      <c r="DH476" s="11"/>
      <c r="DI476" s="11"/>
      <c r="DJ476" s="11"/>
      <c r="DK476" s="11"/>
      <c r="DL476" s="11"/>
    </row>
    <row r="477" spans="112:116" x14ac:dyDescent="0.35">
      <c r="DH477" s="11"/>
      <c r="DI477" s="11"/>
      <c r="DJ477" s="11"/>
      <c r="DK477" s="11"/>
      <c r="DL477" s="11"/>
    </row>
    <row r="478" spans="112:116" x14ac:dyDescent="0.35">
      <c r="DH478" s="11"/>
      <c r="DI478" s="11"/>
      <c r="DJ478" s="11"/>
      <c r="DK478" s="11"/>
      <c r="DL478" s="11"/>
    </row>
    <row r="479" spans="112:116" x14ac:dyDescent="0.35">
      <c r="DH479" s="11"/>
      <c r="DI479" s="11"/>
      <c r="DJ479" s="11"/>
      <c r="DK479" s="11"/>
      <c r="DL479" s="11"/>
    </row>
    <row r="480" spans="112:116" x14ac:dyDescent="0.35">
      <c r="DH480" s="11"/>
      <c r="DI480" s="11"/>
      <c r="DJ480" s="11"/>
      <c r="DK480" s="11"/>
      <c r="DL480" s="11"/>
    </row>
    <row r="481" spans="112:116" x14ac:dyDescent="0.35">
      <c r="DH481" s="11"/>
      <c r="DI481" s="11"/>
      <c r="DJ481" s="11"/>
      <c r="DK481" s="11"/>
      <c r="DL481" s="11"/>
    </row>
    <row r="482" spans="112:116" x14ac:dyDescent="0.35">
      <c r="DH482" s="11"/>
      <c r="DI482" s="11"/>
      <c r="DJ482" s="11"/>
      <c r="DK482" s="11"/>
      <c r="DL482" s="11"/>
    </row>
    <row r="483" spans="112:116" x14ac:dyDescent="0.35">
      <c r="DH483" s="11"/>
      <c r="DI483" s="11"/>
      <c r="DJ483" s="11"/>
      <c r="DK483" s="11"/>
      <c r="DL483" s="11"/>
    </row>
    <row r="484" spans="112:116" x14ac:dyDescent="0.35">
      <c r="DH484" s="11"/>
      <c r="DI484" s="11"/>
      <c r="DJ484" s="11"/>
      <c r="DK484" s="11"/>
      <c r="DL484" s="11"/>
    </row>
    <row r="485" spans="112:116" x14ac:dyDescent="0.35">
      <c r="DH485" s="11"/>
      <c r="DI485" s="11"/>
      <c r="DJ485" s="11"/>
      <c r="DK485" s="11"/>
      <c r="DL485" s="11"/>
    </row>
    <row r="486" spans="112:116" x14ac:dyDescent="0.35">
      <c r="DH486" s="11"/>
      <c r="DI486" s="11"/>
      <c r="DJ486" s="11"/>
      <c r="DK486" s="11"/>
      <c r="DL486" s="11"/>
    </row>
    <row r="487" spans="112:116" x14ac:dyDescent="0.35">
      <c r="DH487" s="11"/>
      <c r="DI487" s="11"/>
      <c r="DJ487" s="11"/>
      <c r="DK487" s="11"/>
      <c r="DL487" s="11"/>
    </row>
    <row r="488" spans="112:116" x14ac:dyDescent="0.35">
      <c r="DH488" s="11"/>
      <c r="DI488" s="11"/>
      <c r="DJ488" s="11"/>
      <c r="DK488" s="11"/>
      <c r="DL488" s="11"/>
    </row>
    <row r="489" spans="112:116" x14ac:dyDescent="0.35">
      <c r="DH489" s="11"/>
      <c r="DI489" s="11"/>
      <c r="DJ489" s="11"/>
      <c r="DK489" s="11"/>
      <c r="DL489" s="11"/>
    </row>
    <row r="490" spans="112:116" x14ac:dyDescent="0.35">
      <c r="DH490" s="11"/>
      <c r="DI490" s="11"/>
      <c r="DJ490" s="11"/>
      <c r="DK490" s="11"/>
      <c r="DL490" s="11"/>
    </row>
    <row r="491" spans="112:116" x14ac:dyDescent="0.35">
      <c r="DH491" s="11"/>
      <c r="DI491" s="11"/>
      <c r="DJ491" s="11"/>
      <c r="DK491" s="11"/>
      <c r="DL491" s="11"/>
    </row>
    <row r="492" spans="112:116" x14ac:dyDescent="0.35">
      <c r="DH492" s="11"/>
      <c r="DI492" s="11"/>
      <c r="DJ492" s="11"/>
      <c r="DK492" s="11"/>
      <c r="DL492" s="11"/>
    </row>
    <row r="493" spans="112:116" x14ac:dyDescent="0.35">
      <c r="DH493" s="11"/>
      <c r="DI493" s="11"/>
      <c r="DJ493" s="11"/>
      <c r="DK493" s="11"/>
      <c r="DL493" s="11"/>
    </row>
    <row r="494" spans="112:116" x14ac:dyDescent="0.35">
      <c r="DH494" s="11"/>
      <c r="DI494" s="11"/>
      <c r="DJ494" s="11"/>
      <c r="DK494" s="11"/>
      <c r="DL494" s="11"/>
    </row>
    <row r="495" spans="112:116" x14ac:dyDescent="0.35">
      <c r="DH495" s="11"/>
      <c r="DI495" s="11"/>
      <c r="DJ495" s="11"/>
      <c r="DK495" s="11"/>
      <c r="DL495" s="11"/>
    </row>
    <row r="496" spans="112:116" x14ac:dyDescent="0.35">
      <c r="DH496" s="11"/>
      <c r="DI496" s="11"/>
      <c r="DJ496" s="11"/>
      <c r="DK496" s="11"/>
      <c r="DL496" s="11"/>
    </row>
    <row r="497" spans="112:116" x14ac:dyDescent="0.35">
      <c r="DH497" s="11"/>
      <c r="DI497" s="11"/>
      <c r="DJ497" s="11"/>
      <c r="DK497" s="11"/>
      <c r="DL497" s="11"/>
    </row>
    <row r="498" spans="112:116" x14ac:dyDescent="0.35">
      <c r="DH498" s="11"/>
      <c r="DI498" s="11"/>
      <c r="DJ498" s="11"/>
      <c r="DK498" s="11"/>
      <c r="DL498" s="11"/>
    </row>
    <row r="499" spans="112:116" x14ac:dyDescent="0.35">
      <c r="DH499" s="11"/>
      <c r="DI499" s="11"/>
      <c r="DJ499" s="11"/>
      <c r="DK499" s="11"/>
      <c r="DL499" s="11"/>
    </row>
    <row r="500" spans="112:116" x14ac:dyDescent="0.35">
      <c r="DH500" s="11"/>
      <c r="DI500" s="11"/>
      <c r="DJ500" s="11"/>
      <c r="DK500" s="11"/>
      <c r="DL500" s="11"/>
    </row>
    <row r="501" spans="112:116" x14ac:dyDescent="0.35">
      <c r="DH501" s="11"/>
      <c r="DI501" s="11"/>
      <c r="DJ501" s="11"/>
      <c r="DK501" s="11"/>
      <c r="DL501" s="11"/>
    </row>
    <row r="502" spans="112:116" x14ac:dyDescent="0.35">
      <c r="DH502" s="11"/>
      <c r="DI502" s="11"/>
      <c r="DJ502" s="11"/>
      <c r="DK502" s="11"/>
      <c r="DL502" s="11"/>
    </row>
    <row r="503" spans="112:116" x14ac:dyDescent="0.35">
      <c r="DH503" s="11"/>
      <c r="DI503" s="11"/>
      <c r="DJ503" s="11"/>
      <c r="DK503" s="11"/>
      <c r="DL503" s="11"/>
    </row>
    <row r="504" spans="112:116" x14ac:dyDescent="0.35">
      <c r="DH504" s="11"/>
      <c r="DI504" s="11"/>
      <c r="DJ504" s="11"/>
      <c r="DK504" s="11"/>
      <c r="DL504" s="11"/>
    </row>
    <row r="505" spans="112:116" x14ac:dyDescent="0.35">
      <c r="DH505" s="11"/>
      <c r="DI505" s="11"/>
      <c r="DJ505" s="11"/>
      <c r="DK505" s="11"/>
      <c r="DL505" s="11"/>
    </row>
    <row r="506" spans="112:116" x14ac:dyDescent="0.35">
      <c r="DH506" s="11"/>
      <c r="DI506" s="11"/>
      <c r="DJ506" s="11"/>
      <c r="DK506" s="11"/>
      <c r="DL506" s="11"/>
    </row>
    <row r="507" spans="112:116" x14ac:dyDescent="0.35">
      <c r="DH507" s="11"/>
      <c r="DI507" s="11"/>
      <c r="DJ507" s="11"/>
      <c r="DK507" s="11"/>
      <c r="DL507" s="11"/>
    </row>
    <row r="508" spans="112:116" x14ac:dyDescent="0.35">
      <c r="DH508" s="11"/>
      <c r="DI508" s="11"/>
      <c r="DJ508" s="11"/>
      <c r="DK508" s="11"/>
      <c r="DL508" s="11"/>
    </row>
    <row r="509" spans="112:116" x14ac:dyDescent="0.35">
      <c r="DH509" s="11"/>
      <c r="DI509" s="11"/>
      <c r="DJ509" s="11"/>
      <c r="DK509" s="11"/>
      <c r="DL509" s="11"/>
    </row>
    <row r="510" spans="112:116" x14ac:dyDescent="0.35">
      <c r="DH510" s="11"/>
      <c r="DI510" s="11"/>
      <c r="DJ510" s="11"/>
      <c r="DK510" s="11"/>
      <c r="DL510" s="11"/>
    </row>
    <row r="511" spans="112:116" x14ac:dyDescent="0.35">
      <c r="DH511" s="11"/>
      <c r="DI511" s="11"/>
      <c r="DJ511" s="11"/>
      <c r="DK511" s="11"/>
      <c r="DL511" s="11"/>
    </row>
    <row r="512" spans="112:116" x14ac:dyDescent="0.35">
      <c r="DH512" s="11"/>
      <c r="DI512" s="11"/>
      <c r="DJ512" s="11"/>
      <c r="DK512" s="11"/>
      <c r="DL512" s="11"/>
    </row>
    <row r="513" spans="112:116" x14ac:dyDescent="0.35">
      <c r="DH513" s="11"/>
      <c r="DI513" s="11"/>
      <c r="DJ513" s="11"/>
      <c r="DK513" s="11"/>
      <c r="DL513" s="11"/>
    </row>
    <row r="514" spans="112:116" x14ac:dyDescent="0.35">
      <c r="DH514" s="11"/>
      <c r="DI514" s="11"/>
      <c r="DJ514" s="11"/>
      <c r="DK514" s="11"/>
      <c r="DL514" s="11"/>
    </row>
    <row r="515" spans="112:116" x14ac:dyDescent="0.35">
      <c r="DH515" s="11"/>
      <c r="DI515" s="11"/>
      <c r="DJ515" s="11"/>
      <c r="DK515" s="11"/>
      <c r="DL515" s="11"/>
    </row>
    <row r="516" spans="112:116" x14ac:dyDescent="0.35">
      <c r="DH516" s="11"/>
      <c r="DI516" s="11"/>
      <c r="DJ516" s="11"/>
      <c r="DK516" s="11"/>
      <c r="DL516" s="11"/>
    </row>
    <row r="517" spans="112:116" x14ac:dyDescent="0.35">
      <c r="DH517" s="11"/>
      <c r="DI517" s="11"/>
      <c r="DJ517" s="11"/>
      <c r="DK517" s="11"/>
      <c r="DL517" s="11"/>
    </row>
    <row r="518" spans="112:116" x14ac:dyDescent="0.35">
      <c r="DH518" s="11"/>
      <c r="DI518" s="11"/>
      <c r="DJ518" s="11"/>
      <c r="DK518" s="11"/>
      <c r="DL518" s="11"/>
    </row>
    <row r="519" spans="112:116" x14ac:dyDescent="0.35">
      <c r="DH519" s="11"/>
      <c r="DI519" s="11"/>
      <c r="DJ519" s="11"/>
      <c r="DK519" s="11"/>
      <c r="DL519" s="11"/>
    </row>
    <row r="520" spans="112:116" x14ac:dyDescent="0.35">
      <c r="DH520" s="11"/>
      <c r="DI520" s="11"/>
      <c r="DJ520" s="11"/>
      <c r="DK520" s="11"/>
      <c r="DL520" s="11"/>
    </row>
    <row r="521" spans="112:116" x14ac:dyDescent="0.35">
      <c r="DH521" s="11"/>
      <c r="DI521" s="11"/>
      <c r="DJ521" s="11"/>
      <c r="DK521" s="11"/>
      <c r="DL521" s="11"/>
    </row>
    <row r="522" spans="112:116" x14ac:dyDescent="0.35">
      <c r="DH522" s="11"/>
      <c r="DI522" s="11"/>
      <c r="DJ522" s="11"/>
      <c r="DK522" s="11"/>
      <c r="DL522" s="11"/>
    </row>
    <row r="523" spans="112:116" x14ac:dyDescent="0.35">
      <c r="DH523" s="11"/>
      <c r="DI523" s="11"/>
      <c r="DJ523" s="11"/>
      <c r="DK523" s="11"/>
      <c r="DL523" s="11"/>
    </row>
    <row r="524" spans="112:116" x14ac:dyDescent="0.35">
      <c r="DH524" s="11"/>
      <c r="DI524" s="11"/>
      <c r="DJ524" s="11"/>
      <c r="DK524" s="11"/>
      <c r="DL524" s="11"/>
    </row>
    <row r="525" spans="112:116" x14ac:dyDescent="0.35">
      <c r="DH525" s="11"/>
      <c r="DI525" s="11"/>
      <c r="DJ525" s="11"/>
      <c r="DK525" s="11"/>
      <c r="DL525" s="11"/>
    </row>
    <row r="526" spans="112:116" x14ac:dyDescent="0.35">
      <c r="DH526" s="11"/>
      <c r="DI526" s="11"/>
      <c r="DJ526" s="11"/>
      <c r="DK526" s="11"/>
      <c r="DL526" s="11"/>
    </row>
    <row r="527" spans="112:116" x14ac:dyDescent="0.35">
      <c r="DH527" s="11"/>
      <c r="DI527" s="11"/>
      <c r="DJ527" s="11"/>
      <c r="DK527" s="11"/>
      <c r="DL527" s="11"/>
    </row>
    <row r="528" spans="112:116" x14ac:dyDescent="0.35">
      <c r="DH528" s="11"/>
      <c r="DI528" s="11"/>
      <c r="DJ528" s="11"/>
      <c r="DK528" s="11"/>
      <c r="DL528" s="11"/>
    </row>
    <row r="529" spans="112:116" x14ac:dyDescent="0.35">
      <c r="DH529" s="11"/>
      <c r="DI529" s="11"/>
      <c r="DJ529" s="11"/>
      <c r="DK529" s="11"/>
      <c r="DL529" s="11"/>
    </row>
    <row r="530" spans="112:116" x14ac:dyDescent="0.35">
      <c r="DH530" s="11"/>
      <c r="DI530" s="11"/>
      <c r="DJ530" s="11"/>
      <c r="DK530" s="11"/>
      <c r="DL530" s="11"/>
    </row>
    <row r="531" spans="112:116" x14ac:dyDescent="0.35">
      <c r="DH531" s="11"/>
      <c r="DI531" s="11"/>
      <c r="DJ531" s="11"/>
      <c r="DK531" s="11"/>
      <c r="DL531" s="11"/>
    </row>
    <row r="532" spans="112:116" x14ac:dyDescent="0.35">
      <c r="DH532" s="11"/>
      <c r="DI532" s="11"/>
      <c r="DJ532" s="11"/>
      <c r="DK532" s="11"/>
      <c r="DL532" s="11"/>
    </row>
    <row r="533" spans="112:116" x14ac:dyDescent="0.35">
      <c r="DH533" s="11"/>
      <c r="DI533" s="11"/>
      <c r="DJ533" s="11"/>
      <c r="DK533" s="11"/>
      <c r="DL533" s="11"/>
    </row>
    <row r="534" spans="112:116" x14ac:dyDescent="0.35">
      <c r="DH534" s="11"/>
      <c r="DI534" s="11"/>
      <c r="DJ534" s="11"/>
      <c r="DK534" s="11"/>
      <c r="DL534" s="11"/>
    </row>
    <row r="535" spans="112:116" x14ac:dyDescent="0.35">
      <c r="DH535" s="11"/>
      <c r="DI535" s="11"/>
      <c r="DJ535" s="11"/>
      <c r="DK535" s="11"/>
      <c r="DL535" s="11"/>
    </row>
    <row r="536" spans="112:116" x14ac:dyDescent="0.35">
      <c r="DH536" s="11"/>
      <c r="DI536" s="11"/>
      <c r="DJ536" s="11"/>
      <c r="DK536" s="11"/>
      <c r="DL536" s="11"/>
    </row>
    <row r="537" spans="112:116" x14ac:dyDescent="0.35">
      <c r="DH537" s="11"/>
      <c r="DI537" s="11"/>
      <c r="DJ537" s="11"/>
      <c r="DK537" s="11"/>
      <c r="DL537" s="11"/>
    </row>
    <row r="538" spans="112:116" x14ac:dyDescent="0.35">
      <c r="DH538" s="11"/>
      <c r="DI538" s="11"/>
      <c r="DJ538" s="11"/>
      <c r="DK538" s="11"/>
      <c r="DL538" s="11"/>
    </row>
    <row r="539" spans="112:116" x14ac:dyDescent="0.35">
      <c r="DH539" s="11"/>
      <c r="DI539" s="11"/>
      <c r="DJ539" s="11"/>
      <c r="DK539" s="11"/>
      <c r="DL539" s="11"/>
    </row>
    <row r="540" spans="112:116" x14ac:dyDescent="0.35">
      <c r="DH540" s="11"/>
      <c r="DI540" s="11"/>
      <c r="DJ540" s="11"/>
      <c r="DK540" s="11"/>
      <c r="DL540" s="11"/>
    </row>
    <row r="541" spans="112:116" x14ac:dyDescent="0.35">
      <c r="DH541" s="11"/>
      <c r="DI541" s="11"/>
      <c r="DJ541" s="11"/>
      <c r="DK541" s="11"/>
      <c r="DL541" s="11"/>
    </row>
    <row r="542" spans="112:116" x14ac:dyDescent="0.35">
      <c r="DH542" s="11"/>
      <c r="DI542" s="11"/>
      <c r="DJ542" s="11"/>
      <c r="DK542" s="11"/>
      <c r="DL542" s="11"/>
    </row>
    <row r="543" spans="112:116" x14ac:dyDescent="0.35">
      <c r="DH543" s="11"/>
      <c r="DI543" s="11"/>
      <c r="DJ543" s="11"/>
      <c r="DK543" s="11"/>
      <c r="DL543" s="11"/>
    </row>
    <row r="544" spans="112:116" x14ac:dyDescent="0.35">
      <c r="DH544" s="11"/>
      <c r="DI544" s="11"/>
      <c r="DJ544" s="11"/>
      <c r="DK544" s="11"/>
      <c r="DL544" s="11"/>
    </row>
    <row r="545" spans="112:116" x14ac:dyDescent="0.35">
      <c r="DH545" s="11"/>
      <c r="DI545" s="11"/>
      <c r="DJ545" s="11"/>
      <c r="DK545" s="11"/>
      <c r="DL545" s="11"/>
    </row>
    <row r="546" spans="112:116" x14ac:dyDescent="0.35">
      <c r="DH546" s="11"/>
      <c r="DI546" s="11"/>
      <c r="DJ546" s="11"/>
      <c r="DK546" s="11"/>
      <c r="DL546" s="11"/>
    </row>
    <row r="547" spans="112:116" x14ac:dyDescent="0.35">
      <c r="DH547" s="11"/>
      <c r="DI547" s="11"/>
      <c r="DJ547" s="11"/>
      <c r="DK547" s="11"/>
      <c r="DL547" s="11"/>
    </row>
    <row r="548" spans="112:116" x14ac:dyDescent="0.35">
      <c r="DH548" s="11"/>
      <c r="DI548" s="11"/>
      <c r="DJ548" s="11"/>
      <c r="DK548" s="11"/>
      <c r="DL548" s="11"/>
    </row>
    <row r="549" spans="112:116" x14ac:dyDescent="0.35">
      <c r="DH549" s="11"/>
      <c r="DI549" s="11"/>
      <c r="DJ549" s="11"/>
      <c r="DK549" s="11"/>
      <c r="DL549" s="11"/>
    </row>
    <row r="550" spans="112:116" x14ac:dyDescent="0.35">
      <c r="DH550" s="11"/>
      <c r="DI550" s="11"/>
      <c r="DJ550" s="11"/>
      <c r="DK550" s="11"/>
      <c r="DL550" s="11"/>
    </row>
    <row r="551" spans="112:116" x14ac:dyDescent="0.35">
      <c r="DH551" s="11"/>
      <c r="DI551" s="11"/>
      <c r="DJ551" s="11"/>
      <c r="DK551" s="11"/>
      <c r="DL551" s="11"/>
    </row>
    <row r="552" spans="112:116" x14ac:dyDescent="0.35">
      <c r="DH552" s="11"/>
      <c r="DI552" s="11"/>
      <c r="DJ552" s="11"/>
      <c r="DK552" s="11"/>
      <c r="DL552" s="11"/>
    </row>
    <row r="553" spans="112:116" x14ac:dyDescent="0.35">
      <c r="DH553" s="11"/>
      <c r="DI553" s="11"/>
      <c r="DJ553" s="11"/>
      <c r="DK553" s="11"/>
      <c r="DL553" s="11"/>
    </row>
    <row r="554" spans="112:116" x14ac:dyDescent="0.35">
      <c r="DH554" s="11"/>
      <c r="DI554" s="11"/>
      <c r="DJ554" s="11"/>
      <c r="DK554" s="11"/>
      <c r="DL554" s="11"/>
    </row>
    <row r="555" spans="112:116" x14ac:dyDescent="0.35">
      <c r="DH555" s="11"/>
      <c r="DI555" s="11"/>
      <c r="DJ555" s="11"/>
      <c r="DK555" s="11"/>
      <c r="DL555" s="11"/>
    </row>
    <row r="556" spans="112:116" x14ac:dyDescent="0.35">
      <c r="DH556" s="11"/>
      <c r="DI556" s="11"/>
      <c r="DJ556" s="11"/>
      <c r="DK556" s="11"/>
      <c r="DL556" s="11"/>
    </row>
    <row r="557" spans="112:116" x14ac:dyDescent="0.35">
      <c r="DH557" s="11"/>
      <c r="DI557" s="11"/>
      <c r="DJ557" s="11"/>
      <c r="DK557" s="11"/>
      <c r="DL557" s="11"/>
    </row>
    <row r="558" spans="112:116" x14ac:dyDescent="0.35">
      <c r="DH558" s="11"/>
      <c r="DI558" s="11"/>
      <c r="DJ558" s="11"/>
      <c r="DK558" s="11"/>
      <c r="DL558" s="11"/>
    </row>
    <row r="559" spans="112:116" x14ac:dyDescent="0.35">
      <c r="DH559" s="11"/>
      <c r="DI559" s="11"/>
      <c r="DJ559" s="11"/>
      <c r="DK559" s="11"/>
      <c r="DL559" s="11"/>
    </row>
    <row r="560" spans="112:116" x14ac:dyDescent="0.35">
      <c r="DH560" s="11"/>
      <c r="DI560" s="11"/>
      <c r="DJ560" s="11"/>
      <c r="DK560" s="11"/>
      <c r="DL560" s="11"/>
    </row>
    <row r="561" spans="112:116" x14ac:dyDescent="0.35">
      <c r="DH561" s="11"/>
      <c r="DI561" s="11"/>
      <c r="DJ561" s="11"/>
      <c r="DK561" s="11"/>
      <c r="DL561" s="11"/>
    </row>
    <row r="562" spans="112:116" x14ac:dyDescent="0.35">
      <c r="DH562" s="11"/>
      <c r="DI562" s="11"/>
      <c r="DJ562" s="11"/>
      <c r="DK562" s="11"/>
      <c r="DL562" s="11"/>
    </row>
    <row r="563" spans="112:116" x14ac:dyDescent="0.35">
      <c r="DH563" s="11"/>
      <c r="DI563" s="11"/>
      <c r="DJ563" s="11"/>
      <c r="DK563" s="11"/>
      <c r="DL563" s="11"/>
    </row>
    <row r="564" spans="112:116" x14ac:dyDescent="0.35">
      <c r="DH564" s="11"/>
      <c r="DI564" s="11"/>
      <c r="DJ564" s="11"/>
      <c r="DK564" s="11"/>
      <c r="DL564" s="11"/>
    </row>
    <row r="565" spans="112:116" x14ac:dyDescent="0.35">
      <c r="DH565" s="11"/>
      <c r="DI565" s="11"/>
      <c r="DJ565" s="11"/>
      <c r="DK565" s="11"/>
      <c r="DL565" s="11"/>
    </row>
    <row r="566" spans="112:116" x14ac:dyDescent="0.35">
      <c r="DH566" s="11"/>
      <c r="DI566" s="11"/>
      <c r="DJ566" s="11"/>
      <c r="DK566" s="11"/>
      <c r="DL566" s="11"/>
    </row>
    <row r="567" spans="112:116" x14ac:dyDescent="0.35">
      <c r="DH567" s="11"/>
      <c r="DI567" s="11"/>
      <c r="DJ567" s="11"/>
      <c r="DK567" s="11"/>
      <c r="DL567" s="11"/>
    </row>
    <row r="568" spans="112:116" x14ac:dyDescent="0.35">
      <c r="DH568" s="11"/>
      <c r="DI568" s="11"/>
      <c r="DJ568" s="11"/>
      <c r="DK568" s="11"/>
      <c r="DL568" s="11"/>
    </row>
    <row r="569" spans="112:116" x14ac:dyDescent="0.35">
      <c r="DH569" s="11"/>
      <c r="DI569" s="11"/>
      <c r="DJ569" s="11"/>
      <c r="DK569" s="11"/>
      <c r="DL569" s="11"/>
    </row>
    <row r="570" spans="112:116" x14ac:dyDescent="0.35">
      <c r="DH570" s="11"/>
      <c r="DI570" s="11"/>
      <c r="DJ570" s="11"/>
      <c r="DK570" s="11"/>
      <c r="DL570" s="11"/>
    </row>
    <row r="571" spans="112:116" x14ac:dyDescent="0.35">
      <c r="DH571" s="11"/>
      <c r="DI571" s="11"/>
      <c r="DJ571" s="11"/>
      <c r="DK571" s="11"/>
      <c r="DL571" s="11"/>
    </row>
    <row r="572" spans="112:116" x14ac:dyDescent="0.35">
      <c r="DH572" s="11"/>
      <c r="DI572" s="11"/>
      <c r="DJ572" s="11"/>
      <c r="DK572" s="11"/>
      <c r="DL572" s="11"/>
    </row>
    <row r="573" spans="112:116" x14ac:dyDescent="0.35">
      <c r="DH573" s="11"/>
      <c r="DI573" s="11"/>
      <c r="DJ573" s="11"/>
      <c r="DK573" s="11"/>
      <c r="DL573" s="11"/>
    </row>
    <row r="574" spans="112:116" x14ac:dyDescent="0.35">
      <c r="DH574" s="11"/>
      <c r="DI574" s="11"/>
      <c r="DJ574" s="11"/>
      <c r="DK574" s="11"/>
      <c r="DL574" s="11"/>
    </row>
    <row r="575" spans="112:116" x14ac:dyDescent="0.35">
      <c r="DH575" s="11"/>
      <c r="DI575" s="11"/>
      <c r="DJ575" s="11"/>
      <c r="DK575" s="11"/>
      <c r="DL575" s="11"/>
    </row>
    <row r="576" spans="112:116" x14ac:dyDescent="0.35">
      <c r="DH576" s="11"/>
      <c r="DI576" s="11"/>
      <c r="DJ576" s="11"/>
      <c r="DK576" s="11"/>
      <c r="DL576" s="11"/>
    </row>
    <row r="577" spans="112:116" x14ac:dyDescent="0.35">
      <c r="DH577" s="11"/>
      <c r="DI577" s="11"/>
      <c r="DJ577" s="11"/>
      <c r="DK577" s="11"/>
      <c r="DL577" s="11"/>
    </row>
    <row r="578" spans="112:116" x14ac:dyDescent="0.35">
      <c r="DH578" s="11"/>
      <c r="DI578" s="11"/>
      <c r="DJ578" s="11"/>
      <c r="DK578" s="11"/>
      <c r="DL578" s="11"/>
    </row>
    <row r="579" spans="112:116" x14ac:dyDescent="0.35">
      <c r="DH579" s="11"/>
      <c r="DI579" s="11"/>
      <c r="DJ579" s="11"/>
      <c r="DK579" s="11"/>
      <c r="DL579" s="11"/>
    </row>
    <row r="580" spans="112:116" x14ac:dyDescent="0.35">
      <c r="DH580" s="11"/>
      <c r="DI580" s="11"/>
      <c r="DJ580" s="11"/>
      <c r="DK580" s="11"/>
      <c r="DL580" s="11"/>
    </row>
    <row r="581" spans="112:116" x14ac:dyDescent="0.35">
      <c r="DH581" s="11"/>
      <c r="DI581" s="11"/>
      <c r="DJ581" s="11"/>
      <c r="DK581" s="11"/>
      <c r="DL581" s="11"/>
    </row>
    <row r="582" spans="112:116" x14ac:dyDescent="0.35">
      <c r="DH582" s="11"/>
      <c r="DI582" s="11"/>
      <c r="DJ582" s="11"/>
      <c r="DK582" s="11"/>
      <c r="DL582" s="11"/>
    </row>
    <row r="583" spans="112:116" x14ac:dyDescent="0.35">
      <c r="DH583" s="11"/>
      <c r="DI583" s="11"/>
      <c r="DJ583" s="11"/>
      <c r="DK583" s="11"/>
      <c r="DL583" s="11"/>
    </row>
    <row r="584" spans="112:116" x14ac:dyDescent="0.35">
      <c r="DH584" s="11"/>
      <c r="DI584" s="11"/>
      <c r="DJ584" s="11"/>
      <c r="DK584" s="11"/>
      <c r="DL584" s="11"/>
    </row>
    <row r="585" spans="112:116" x14ac:dyDescent="0.35">
      <c r="DH585" s="11"/>
      <c r="DI585" s="11"/>
      <c r="DJ585" s="11"/>
      <c r="DK585" s="11"/>
      <c r="DL585" s="11"/>
    </row>
    <row r="586" spans="112:116" x14ac:dyDescent="0.35">
      <c r="DH586" s="11"/>
      <c r="DI586" s="11"/>
      <c r="DJ586" s="11"/>
      <c r="DK586" s="11"/>
      <c r="DL586" s="11"/>
    </row>
    <row r="587" spans="112:116" x14ac:dyDescent="0.35">
      <c r="DH587" s="11"/>
      <c r="DI587" s="11"/>
      <c r="DJ587" s="11"/>
      <c r="DK587" s="11"/>
      <c r="DL587" s="11"/>
    </row>
    <row r="588" spans="112:116" x14ac:dyDescent="0.35">
      <c r="DH588" s="11"/>
      <c r="DI588" s="11"/>
      <c r="DJ588" s="11"/>
      <c r="DK588" s="11"/>
      <c r="DL588" s="11"/>
    </row>
    <row r="589" spans="112:116" x14ac:dyDescent="0.35">
      <c r="DH589" s="11"/>
      <c r="DI589" s="11"/>
      <c r="DJ589" s="11"/>
      <c r="DK589" s="11"/>
      <c r="DL589" s="11"/>
    </row>
    <row r="590" spans="112:116" x14ac:dyDescent="0.35">
      <c r="DH590" s="11"/>
      <c r="DI590" s="11"/>
      <c r="DJ590" s="11"/>
      <c r="DK590" s="11"/>
      <c r="DL590" s="11"/>
    </row>
    <row r="591" spans="112:116" x14ac:dyDescent="0.35">
      <c r="DH591" s="11"/>
      <c r="DI591" s="11"/>
      <c r="DJ591" s="11"/>
      <c r="DK591" s="11"/>
      <c r="DL591" s="11"/>
    </row>
    <row r="592" spans="112:116" x14ac:dyDescent="0.35">
      <c r="DH592" s="11"/>
      <c r="DI592" s="11"/>
      <c r="DJ592" s="11"/>
      <c r="DK592" s="11"/>
      <c r="DL592" s="11"/>
    </row>
    <row r="593" spans="112:116" x14ac:dyDescent="0.35">
      <c r="DH593" s="11"/>
      <c r="DI593" s="11"/>
      <c r="DJ593" s="11"/>
      <c r="DK593" s="11"/>
      <c r="DL593" s="11"/>
    </row>
    <row r="594" spans="112:116" x14ac:dyDescent="0.35">
      <c r="DH594" s="11"/>
      <c r="DI594" s="11"/>
      <c r="DJ594" s="11"/>
      <c r="DK594" s="11"/>
      <c r="DL594" s="11"/>
    </row>
    <row r="595" spans="112:116" x14ac:dyDescent="0.35">
      <c r="DH595" s="11"/>
      <c r="DI595" s="11"/>
      <c r="DJ595" s="11"/>
      <c r="DK595" s="11"/>
      <c r="DL595" s="11"/>
    </row>
    <row r="596" spans="112:116" x14ac:dyDescent="0.35">
      <c r="DH596" s="11"/>
      <c r="DI596" s="11"/>
      <c r="DJ596" s="11"/>
      <c r="DK596" s="11"/>
      <c r="DL596" s="11"/>
    </row>
    <row r="597" spans="112:116" x14ac:dyDescent="0.35">
      <c r="DH597" s="11"/>
      <c r="DI597" s="11"/>
      <c r="DJ597" s="11"/>
      <c r="DK597" s="11"/>
      <c r="DL597" s="11"/>
    </row>
    <row r="598" spans="112:116" x14ac:dyDescent="0.35">
      <c r="DH598" s="11"/>
      <c r="DI598" s="11"/>
      <c r="DJ598" s="11"/>
      <c r="DK598" s="11"/>
      <c r="DL598" s="11"/>
    </row>
    <row r="599" spans="112:116" x14ac:dyDescent="0.35">
      <c r="DH599" s="11"/>
      <c r="DI599" s="11"/>
      <c r="DJ599" s="11"/>
      <c r="DK599" s="11"/>
      <c r="DL599" s="11"/>
    </row>
    <row r="600" spans="112:116" x14ac:dyDescent="0.35">
      <c r="DH600" s="11"/>
      <c r="DI600" s="11"/>
      <c r="DJ600" s="11"/>
      <c r="DK600" s="11"/>
      <c r="DL600" s="11"/>
    </row>
    <row r="601" spans="112:116" x14ac:dyDescent="0.35">
      <c r="DH601" s="11"/>
      <c r="DI601" s="11"/>
      <c r="DJ601" s="11"/>
      <c r="DK601" s="11"/>
      <c r="DL601" s="11"/>
    </row>
    <row r="602" spans="112:116" x14ac:dyDescent="0.35">
      <c r="DH602" s="11"/>
      <c r="DI602" s="11"/>
      <c r="DJ602" s="11"/>
      <c r="DK602" s="11"/>
      <c r="DL602" s="11"/>
    </row>
    <row r="603" spans="112:116" x14ac:dyDescent="0.35">
      <c r="DH603" s="11"/>
      <c r="DI603" s="11"/>
      <c r="DJ603" s="11"/>
      <c r="DK603" s="11"/>
      <c r="DL603" s="11"/>
    </row>
    <row r="604" spans="112:116" x14ac:dyDescent="0.35">
      <c r="DH604" s="11"/>
      <c r="DI604" s="11"/>
      <c r="DJ604" s="11"/>
      <c r="DK604" s="11"/>
      <c r="DL604" s="11"/>
    </row>
    <row r="605" spans="112:116" x14ac:dyDescent="0.35">
      <c r="DH605" s="11"/>
      <c r="DI605" s="11"/>
      <c r="DJ605" s="11"/>
      <c r="DK605" s="11"/>
      <c r="DL605" s="11"/>
    </row>
    <row r="606" spans="112:116" x14ac:dyDescent="0.35">
      <c r="DH606" s="11"/>
      <c r="DI606" s="11"/>
      <c r="DJ606" s="11"/>
      <c r="DK606" s="11"/>
      <c r="DL606" s="11"/>
    </row>
    <row r="607" spans="112:116" x14ac:dyDescent="0.35">
      <c r="DH607" s="11"/>
      <c r="DI607" s="11"/>
      <c r="DJ607" s="11"/>
      <c r="DK607" s="11"/>
      <c r="DL607" s="11"/>
    </row>
    <row r="608" spans="112:116" x14ac:dyDescent="0.35">
      <c r="DH608" s="11"/>
      <c r="DI608" s="11"/>
      <c r="DJ608" s="11"/>
      <c r="DK608" s="11"/>
      <c r="DL608" s="11"/>
    </row>
    <row r="609" spans="112:116" x14ac:dyDescent="0.35">
      <c r="DH609" s="11"/>
      <c r="DI609" s="11"/>
      <c r="DJ609" s="11"/>
      <c r="DK609" s="11"/>
      <c r="DL609" s="11"/>
    </row>
    <row r="610" spans="112:116" x14ac:dyDescent="0.35">
      <c r="DH610" s="11"/>
      <c r="DI610" s="11"/>
      <c r="DJ610" s="11"/>
      <c r="DK610" s="11"/>
      <c r="DL610" s="11"/>
    </row>
    <row r="611" spans="112:116" x14ac:dyDescent="0.35">
      <c r="DH611" s="11"/>
      <c r="DI611" s="11"/>
      <c r="DJ611" s="11"/>
      <c r="DK611" s="11"/>
      <c r="DL611" s="11"/>
    </row>
    <row r="612" spans="112:116" x14ac:dyDescent="0.35">
      <c r="DH612" s="11"/>
      <c r="DI612" s="11"/>
      <c r="DJ612" s="11"/>
      <c r="DK612" s="11"/>
      <c r="DL612" s="11"/>
    </row>
    <row r="613" spans="112:116" x14ac:dyDescent="0.35">
      <c r="DH613" s="11"/>
      <c r="DI613" s="11"/>
      <c r="DJ613" s="11"/>
      <c r="DK613" s="11"/>
      <c r="DL613" s="11"/>
    </row>
    <row r="614" spans="112:116" x14ac:dyDescent="0.35">
      <c r="DH614" s="11"/>
      <c r="DI614" s="11"/>
      <c r="DJ614" s="11"/>
      <c r="DK614" s="11"/>
      <c r="DL614" s="11"/>
    </row>
    <row r="615" spans="112:116" x14ac:dyDescent="0.35">
      <c r="DH615" s="11"/>
      <c r="DI615" s="11"/>
      <c r="DJ615" s="11"/>
      <c r="DK615" s="11"/>
      <c r="DL615" s="11"/>
    </row>
    <row r="616" spans="112:116" x14ac:dyDescent="0.35">
      <c r="DH616" s="11"/>
      <c r="DI616" s="11"/>
      <c r="DJ616" s="11"/>
      <c r="DK616" s="11"/>
      <c r="DL616" s="11"/>
    </row>
    <row r="617" spans="112:116" x14ac:dyDescent="0.35">
      <c r="DH617" s="11"/>
      <c r="DI617" s="11"/>
      <c r="DJ617" s="11"/>
      <c r="DK617" s="11"/>
      <c r="DL617" s="11"/>
    </row>
    <row r="618" spans="112:116" x14ac:dyDescent="0.35">
      <c r="DH618" s="11"/>
      <c r="DI618" s="11"/>
      <c r="DJ618" s="11"/>
      <c r="DK618" s="11"/>
      <c r="DL618" s="11"/>
    </row>
    <row r="619" spans="112:116" x14ac:dyDescent="0.35">
      <c r="DH619" s="11"/>
      <c r="DI619" s="11"/>
      <c r="DJ619" s="11"/>
      <c r="DK619" s="11"/>
      <c r="DL619" s="11"/>
    </row>
    <row r="620" spans="112:116" x14ac:dyDescent="0.35">
      <c r="DH620" s="11"/>
      <c r="DI620" s="11"/>
      <c r="DJ620" s="11"/>
      <c r="DK620" s="11"/>
      <c r="DL620" s="11"/>
    </row>
    <row r="621" spans="112:116" x14ac:dyDescent="0.35">
      <c r="DH621" s="11"/>
      <c r="DI621" s="11"/>
      <c r="DJ621" s="11"/>
      <c r="DK621" s="11"/>
      <c r="DL621" s="11"/>
    </row>
    <row r="622" spans="112:116" x14ac:dyDescent="0.35">
      <c r="DH622" s="11"/>
      <c r="DI622" s="11"/>
      <c r="DJ622" s="11"/>
      <c r="DK622" s="11"/>
      <c r="DL622" s="11"/>
    </row>
    <row r="623" spans="112:116" x14ac:dyDescent="0.35">
      <c r="DH623" s="11"/>
      <c r="DI623" s="11"/>
      <c r="DJ623" s="11"/>
      <c r="DK623" s="11"/>
      <c r="DL623" s="11"/>
    </row>
    <row r="624" spans="112:116" x14ac:dyDescent="0.35">
      <c r="DH624" s="11"/>
      <c r="DI624" s="11"/>
      <c r="DJ624" s="11"/>
      <c r="DK624" s="11"/>
      <c r="DL624" s="11"/>
    </row>
    <row r="625" spans="112:116" x14ac:dyDescent="0.35">
      <c r="DH625" s="11"/>
      <c r="DI625" s="11"/>
      <c r="DJ625" s="11"/>
      <c r="DK625" s="11"/>
      <c r="DL625" s="11"/>
    </row>
    <row r="626" spans="112:116" x14ac:dyDescent="0.35">
      <c r="DH626" s="11"/>
      <c r="DI626" s="11"/>
      <c r="DJ626" s="11"/>
      <c r="DK626" s="11"/>
      <c r="DL626" s="11"/>
    </row>
    <row r="627" spans="112:116" x14ac:dyDescent="0.35">
      <c r="DH627" s="11"/>
      <c r="DI627" s="11"/>
      <c r="DJ627" s="11"/>
      <c r="DK627" s="11"/>
      <c r="DL627" s="11"/>
    </row>
    <row r="628" spans="112:116" x14ac:dyDescent="0.35">
      <c r="DH628" s="11"/>
      <c r="DI628" s="11"/>
      <c r="DJ628" s="11"/>
      <c r="DK628" s="11"/>
      <c r="DL628" s="11"/>
    </row>
    <row r="629" spans="112:116" x14ac:dyDescent="0.35">
      <c r="DH629" s="11"/>
      <c r="DI629" s="11"/>
      <c r="DJ629" s="11"/>
      <c r="DK629" s="11"/>
      <c r="DL629" s="11"/>
    </row>
    <row r="630" spans="112:116" x14ac:dyDescent="0.35">
      <c r="DH630" s="11"/>
      <c r="DI630" s="11"/>
      <c r="DJ630" s="11"/>
      <c r="DK630" s="11"/>
      <c r="DL630" s="11"/>
    </row>
    <row r="631" spans="112:116" x14ac:dyDescent="0.35">
      <c r="DH631" s="11"/>
      <c r="DI631" s="11"/>
      <c r="DJ631" s="11"/>
      <c r="DK631" s="11"/>
      <c r="DL631" s="11"/>
    </row>
    <row r="632" spans="112:116" x14ac:dyDescent="0.35">
      <c r="DH632" s="11"/>
      <c r="DI632" s="11"/>
      <c r="DJ632" s="11"/>
      <c r="DK632" s="11"/>
      <c r="DL632" s="11"/>
    </row>
    <row r="633" spans="112:116" x14ac:dyDescent="0.35">
      <c r="DH633" s="11"/>
      <c r="DI633" s="11"/>
      <c r="DJ633" s="11"/>
      <c r="DK633" s="11"/>
      <c r="DL633" s="11"/>
    </row>
    <row r="634" spans="112:116" x14ac:dyDescent="0.35">
      <c r="DH634" s="11"/>
      <c r="DI634" s="11"/>
      <c r="DJ634" s="11"/>
      <c r="DK634" s="11"/>
      <c r="DL634" s="11"/>
    </row>
    <row r="635" spans="112:116" x14ac:dyDescent="0.35">
      <c r="DH635" s="11"/>
      <c r="DI635" s="11"/>
      <c r="DJ635" s="11"/>
      <c r="DK635" s="11"/>
      <c r="DL635" s="11"/>
    </row>
    <row r="636" spans="112:116" x14ac:dyDescent="0.35">
      <c r="DH636" s="11"/>
      <c r="DI636" s="11"/>
      <c r="DJ636" s="11"/>
      <c r="DK636" s="11"/>
      <c r="DL636" s="11"/>
    </row>
    <row r="637" spans="112:116" x14ac:dyDescent="0.35">
      <c r="DH637" s="11"/>
      <c r="DI637" s="11"/>
      <c r="DJ637" s="11"/>
      <c r="DK637" s="11"/>
      <c r="DL637" s="11"/>
    </row>
    <row r="638" spans="112:116" x14ac:dyDescent="0.35">
      <c r="DH638" s="11"/>
      <c r="DI638" s="11"/>
      <c r="DJ638" s="11"/>
      <c r="DK638" s="11"/>
      <c r="DL638" s="11"/>
    </row>
    <row r="639" spans="112:116" x14ac:dyDescent="0.35">
      <c r="DH639" s="11"/>
      <c r="DI639" s="11"/>
      <c r="DJ639" s="11"/>
      <c r="DK639" s="11"/>
      <c r="DL639" s="11"/>
    </row>
    <row r="640" spans="112:116" x14ac:dyDescent="0.35">
      <c r="DH640" s="11"/>
      <c r="DI640" s="11"/>
      <c r="DJ640" s="11"/>
      <c r="DK640" s="11"/>
      <c r="DL640" s="11"/>
    </row>
    <row r="641" spans="112:116" x14ac:dyDescent="0.35">
      <c r="DH641" s="11"/>
      <c r="DI641" s="11"/>
      <c r="DJ641" s="11"/>
      <c r="DK641" s="11"/>
      <c r="DL641" s="11"/>
    </row>
    <row r="642" spans="112:116" x14ac:dyDescent="0.35">
      <c r="DH642" s="11"/>
      <c r="DI642" s="11"/>
      <c r="DJ642" s="11"/>
      <c r="DK642" s="11"/>
      <c r="DL642" s="11"/>
    </row>
    <row r="643" spans="112:116" x14ac:dyDescent="0.35">
      <c r="DH643" s="11"/>
      <c r="DI643" s="11"/>
      <c r="DJ643" s="11"/>
      <c r="DK643" s="11"/>
      <c r="DL643" s="11"/>
    </row>
    <row r="644" spans="112:116" x14ac:dyDescent="0.35">
      <c r="DH644" s="11"/>
      <c r="DI644" s="11"/>
      <c r="DJ644" s="11"/>
      <c r="DK644" s="11"/>
      <c r="DL644" s="11"/>
    </row>
    <row r="645" spans="112:116" x14ac:dyDescent="0.35">
      <c r="DH645" s="11"/>
      <c r="DI645" s="11"/>
      <c r="DJ645" s="11"/>
      <c r="DK645" s="11"/>
      <c r="DL645" s="11"/>
    </row>
    <row r="646" spans="112:116" x14ac:dyDescent="0.35">
      <c r="DH646" s="11"/>
      <c r="DI646" s="11"/>
      <c r="DJ646" s="11"/>
      <c r="DK646" s="11"/>
      <c r="DL646" s="11"/>
    </row>
    <row r="647" spans="112:116" x14ac:dyDescent="0.35">
      <c r="DH647" s="11"/>
      <c r="DI647" s="11"/>
      <c r="DJ647" s="11"/>
      <c r="DK647" s="11"/>
      <c r="DL647" s="11"/>
    </row>
    <row r="648" spans="112:116" x14ac:dyDescent="0.35">
      <c r="DH648" s="11"/>
      <c r="DI648" s="11"/>
      <c r="DJ648" s="11"/>
      <c r="DK648" s="11"/>
      <c r="DL648" s="11"/>
    </row>
    <row r="649" spans="112:116" x14ac:dyDescent="0.35">
      <c r="DH649" s="11"/>
      <c r="DI649" s="11"/>
      <c r="DJ649" s="11"/>
      <c r="DK649" s="11"/>
      <c r="DL649" s="11"/>
    </row>
    <row r="650" spans="112:116" x14ac:dyDescent="0.35">
      <c r="DH650" s="11"/>
      <c r="DI650" s="11"/>
      <c r="DJ650" s="11"/>
      <c r="DK650" s="11"/>
      <c r="DL650" s="11"/>
    </row>
    <row r="651" spans="112:116" x14ac:dyDescent="0.35">
      <c r="DH651" s="11"/>
      <c r="DI651" s="11"/>
      <c r="DJ651" s="11"/>
      <c r="DK651" s="11"/>
      <c r="DL651" s="11"/>
    </row>
    <row r="652" spans="112:116" x14ac:dyDescent="0.35">
      <c r="DH652" s="11"/>
      <c r="DI652" s="11"/>
      <c r="DJ652" s="11"/>
      <c r="DK652" s="11"/>
      <c r="DL652" s="11"/>
    </row>
    <row r="653" spans="112:116" x14ac:dyDescent="0.35">
      <c r="DH653" s="11"/>
      <c r="DI653" s="11"/>
      <c r="DJ653" s="11"/>
      <c r="DK653" s="11"/>
      <c r="DL653" s="11"/>
    </row>
    <row r="654" spans="112:116" x14ac:dyDescent="0.35">
      <c r="DH654" s="11"/>
      <c r="DI654" s="11"/>
      <c r="DJ654" s="11"/>
      <c r="DK654" s="11"/>
      <c r="DL654" s="11"/>
    </row>
    <row r="655" spans="112:116" x14ac:dyDescent="0.35">
      <c r="DH655" s="11"/>
      <c r="DI655" s="11"/>
      <c r="DJ655" s="11"/>
      <c r="DK655" s="11"/>
      <c r="DL655" s="11"/>
    </row>
    <row r="656" spans="112:116" x14ac:dyDescent="0.35">
      <c r="DH656" s="11"/>
      <c r="DI656" s="11"/>
      <c r="DJ656" s="11"/>
      <c r="DK656" s="11"/>
      <c r="DL656" s="11"/>
    </row>
    <row r="657" spans="112:116" x14ac:dyDescent="0.35">
      <c r="DH657" s="11"/>
      <c r="DI657" s="11"/>
      <c r="DJ657" s="11"/>
      <c r="DK657" s="11"/>
      <c r="DL657" s="11"/>
    </row>
    <row r="658" spans="112:116" x14ac:dyDescent="0.35">
      <c r="DH658" s="11"/>
      <c r="DI658" s="11"/>
      <c r="DJ658" s="11"/>
      <c r="DK658" s="11"/>
      <c r="DL658" s="11"/>
    </row>
    <row r="659" spans="112:116" x14ac:dyDescent="0.35">
      <c r="DH659" s="11"/>
      <c r="DI659" s="11"/>
      <c r="DJ659" s="11"/>
      <c r="DK659" s="11"/>
      <c r="DL659" s="11"/>
    </row>
    <row r="660" spans="112:116" x14ac:dyDescent="0.35">
      <c r="DH660" s="11"/>
      <c r="DI660" s="11"/>
      <c r="DJ660" s="11"/>
      <c r="DK660" s="11"/>
      <c r="DL660" s="11"/>
    </row>
    <row r="661" spans="112:116" x14ac:dyDescent="0.35">
      <c r="DH661" s="11"/>
      <c r="DI661" s="11"/>
      <c r="DJ661" s="11"/>
      <c r="DK661" s="11"/>
      <c r="DL661" s="11"/>
    </row>
    <row r="662" spans="112:116" x14ac:dyDescent="0.35">
      <c r="DH662" s="11"/>
      <c r="DI662" s="11"/>
      <c r="DJ662" s="11"/>
      <c r="DK662" s="11"/>
      <c r="DL662" s="11"/>
    </row>
    <row r="663" spans="112:116" x14ac:dyDescent="0.35">
      <c r="DH663" s="11"/>
      <c r="DI663" s="11"/>
      <c r="DJ663" s="11"/>
      <c r="DK663" s="11"/>
      <c r="DL663" s="11"/>
    </row>
    <row r="664" spans="112:116" x14ac:dyDescent="0.35">
      <c r="DH664" s="11"/>
      <c r="DI664" s="11"/>
      <c r="DJ664" s="11"/>
      <c r="DK664" s="11"/>
      <c r="DL664" s="11"/>
    </row>
    <row r="665" spans="112:116" x14ac:dyDescent="0.35">
      <c r="DH665" s="11"/>
      <c r="DI665" s="11"/>
      <c r="DJ665" s="11"/>
      <c r="DK665" s="11"/>
      <c r="DL665" s="11"/>
    </row>
    <row r="666" spans="112:116" x14ac:dyDescent="0.35">
      <c r="DH666" s="11"/>
      <c r="DI666" s="11"/>
      <c r="DJ666" s="11"/>
      <c r="DK666" s="11"/>
      <c r="DL666" s="11"/>
    </row>
    <row r="667" spans="112:116" x14ac:dyDescent="0.35">
      <c r="DH667" s="11"/>
      <c r="DI667" s="11"/>
      <c r="DJ667" s="11"/>
      <c r="DK667" s="11"/>
      <c r="DL667" s="11"/>
    </row>
    <row r="668" spans="112:116" x14ac:dyDescent="0.35">
      <c r="DH668" s="11"/>
      <c r="DI668" s="11"/>
      <c r="DJ668" s="11"/>
      <c r="DK668" s="11"/>
      <c r="DL668" s="11"/>
    </row>
    <row r="669" spans="112:116" x14ac:dyDescent="0.35">
      <c r="DH669" s="11"/>
      <c r="DI669" s="11"/>
      <c r="DJ669" s="11"/>
      <c r="DK669" s="11"/>
      <c r="DL669" s="11"/>
    </row>
    <row r="670" spans="112:116" x14ac:dyDescent="0.35">
      <c r="DH670" s="11"/>
      <c r="DI670" s="11"/>
      <c r="DJ670" s="11"/>
      <c r="DK670" s="11"/>
      <c r="DL670" s="11"/>
    </row>
    <row r="671" spans="112:116" x14ac:dyDescent="0.35">
      <c r="DH671" s="11"/>
      <c r="DI671" s="11"/>
      <c r="DJ671" s="11"/>
      <c r="DK671" s="11"/>
      <c r="DL671" s="11"/>
    </row>
    <row r="672" spans="112:116" x14ac:dyDescent="0.35">
      <c r="DH672" s="11"/>
      <c r="DI672" s="11"/>
      <c r="DJ672" s="11"/>
      <c r="DK672" s="11"/>
      <c r="DL672" s="11"/>
    </row>
    <row r="673" spans="112:116" x14ac:dyDescent="0.35">
      <c r="DH673" s="11"/>
      <c r="DI673" s="11"/>
      <c r="DJ673" s="11"/>
      <c r="DK673" s="11"/>
      <c r="DL673" s="11"/>
    </row>
    <row r="674" spans="112:116" x14ac:dyDescent="0.35">
      <c r="DH674" s="11"/>
      <c r="DI674" s="11"/>
      <c r="DJ674" s="11"/>
      <c r="DK674" s="11"/>
      <c r="DL674" s="11"/>
    </row>
    <row r="675" spans="112:116" x14ac:dyDescent="0.35">
      <c r="DH675" s="11"/>
      <c r="DI675" s="11"/>
      <c r="DJ675" s="11"/>
      <c r="DK675" s="11"/>
      <c r="DL675" s="11"/>
    </row>
    <row r="676" spans="112:116" x14ac:dyDescent="0.35">
      <c r="DH676" s="11"/>
      <c r="DI676" s="11"/>
      <c r="DJ676" s="11"/>
      <c r="DK676" s="11"/>
      <c r="DL676" s="11"/>
    </row>
    <row r="677" spans="112:116" x14ac:dyDescent="0.35">
      <c r="DH677" s="11"/>
      <c r="DI677" s="11"/>
      <c r="DJ677" s="11"/>
      <c r="DK677" s="11"/>
      <c r="DL677" s="11"/>
    </row>
    <row r="678" spans="112:116" x14ac:dyDescent="0.35">
      <c r="DH678" s="11"/>
      <c r="DI678" s="11"/>
      <c r="DJ678" s="11"/>
      <c r="DK678" s="11"/>
      <c r="DL678" s="11"/>
    </row>
    <row r="679" spans="112:116" x14ac:dyDescent="0.35">
      <c r="DH679" s="11"/>
      <c r="DI679" s="11"/>
      <c r="DJ679" s="11"/>
      <c r="DK679" s="11"/>
      <c r="DL679" s="11"/>
    </row>
    <row r="680" spans="112:116" x14ac:dyDescent="0.35">
      <c r="DH680" s="11"/>
      <c r="DI680" s="11"/>
      <c r="DJ680" s="11"/>
      <c r="DK680" s="11"/>
      <c r="DL680" s="11"/>
    </row>
    <row r="681" spans="112:116" x14ac:dyDescent="0.35">
      <c r="DH681" s="11"/>
      <c r="DI681" s="11"/>
      <c r="DJ681" s="11"/>
      <c r="DK681" s="11"/>
      <c r="DL681" s="11"/>
    </row>
    <row r="682" spans="112:116" x14ac:dyDescent="0.35">
      <c r="DH682" s="11"/>
      <c r="DI682" s="11"/>
      <c r="DJ682" s="11"/>
      <c r="DK682" s="11"/>
      <c r="DL682" s="11"/>
    </row>
    <row r="683" spans="112:116" x14ac:dyDescent="0.35">
      <c r="DH683" s="11"/>
      <c r="DI683" s="11"/>
      <c r="DJ683" s="11"/>
      <c r="DK683" s="11"/>
      <c r="DL683" s="11"/>
    </row>
    <row r="684" spans="112:116" x14ac:dyDescent="0.35">
      <c r="DH684" s="11"/>
      <c r="DI684" s="11"/>
      <c r="DJ684" s="11"/>
      <c r="DK684" s="11"/>
      <c r="DL684" s="11"/>
    </row>
    <row r="685" spans="112:116" x14ac:dyDescent="0.35">
      <c r="DH685" s="11"/>
      <c r="DI685" s="11"/>
      <c r="DJ685" s="11"/>
      <c r="DK685" s="11"/>
      <c r="DL685" s="11"/>
    </row>
    <row r="686" spans="112:116" x14ac:dyDescent="0.35">
      <c r="DH686" s="11"/>
      <c r="DI686" s="11"/>
      <c r="DJ686" s="11"/>
      <c r="DK686" s="11"/>
      <c r="DL686" s="11"/>
    </row>
    <row r="687" spans="112:116" x14ac:dyDescent="0.35">
      <c r="DH687" s="11"/>
      <c r="DI687" s="11"/>
      <c r="DJ687" s="11"/>
      <c r="DK687" s="11"/>
      <c r="DL687" s="11"/>
    </row>
    <row r="688" spans="112:116" x14ac:dyDescent="0.35">
      <c r="DH688" s="11"/>
      <c r="DI688" s="11"/>
      <c r="DJ688" s="11"/>
      <c r="DK688" s="11"/>
      <c r="DL688" s="11"/>
    </row>
    <row r="689" spans="112:116" x14ac:dyDescent="0.35">
      <c r="DH689" s="11"/>
      <c r="DI689" s="11"/>
      <c r="DJ689" s="11"/>
      <c r="DK689" s="11"/>
      <c r="DL689" s="11"/>
    </row>
    <row r="690" spans="112:116" x14ac:dyDescent="0.35">
      <c r="DH690" s="11"/>
      <c r="DI690" s="11"/>
      <c r="DJ690" s="11"/>
      <c r="DK690" s="11"/>
      <c r="DL690" s="11"/>
    </row>
    <row r="691" spans="112:116" x14ac:dyDescent="0.35">
      <c r="DH691" s="11"/>
      <c r="DI691" s="11"/>
      <c r="DJ691" s="11"/>
      <c r="DK691" s="11"/>
      <c r="DL691" s="11"/>
    </row>
    <row r="692" spans="112:116" x14ac:dyDescent="0.35">
      <c r="DH692" s="11"/>
      <c r="DI692" s="11"/>
      <c r="DJ692" s="11"/>
      <c r="DK692" s="11"/>
      <c r="DL692" s="11"/>
    </row>
    <row r="693" spans="112:116" x14ac:dyDescent="0.35">
      <c r="DH693" s="11"/>
      <c r="DI693" s="11"/>
      <c r="DJ693" s="11"/>
      <c r="DK693" s="11"/>
      <c r="DL693" s="11"/>
    </row>
    <row r="694" spans="112:116" x14ac:dyDescent="0.35">
      <c r="DH694" s="11"/>
      <c r="DI694" s="11"/>
      <c r="DJ694" s="11"/>
      <c r="DK694" s="11"/>
      <c r="DL694" s="11"/>
    </row>
    <row r="695" spans="112:116" x14ac:dyDescent="0.35">
      <c r="DH695" s="11"/>
      <c r="DI695" s="11"/>
      <c r="DJ695" s="11"/>
      <c r="DK695" s="11"/>
      <c r="DL695" s="11"/>
    </row>
    <row r="696" spans="112:116" x14ac:dyDescent="0.35">
      <c r="DH696" s="11"/>
      <c r="DI696" s="11"/>
      <c r="DJ696" s="11"/>
      <c r="DK696" s="11"/>
      <c r="DL696" s="11"/>
    </row>
    <row r="697" spans="112:116" x14ac:dyDescent="0.35">
      <c r="DH697" s="11"/>
      <c r="DI697" s="11"/>
      <c r="DJ697" s="11"/>
      <c r="DK697" s="11"/>
      <c r="DL697" s="11"/>
    </row>
    <row r="698" spans="112:116" x14ac:dyDescent="0.35">
      <c r="DH698" s="11"/>
      <c r="DI698" s="11"/>
      <c r="DJ698" s="11"/>
      <c r="DK698" s="11"/>
      <c r="DL698" s="11"/>
    </row>
    <row r="699" spans="112:116" x14ac:dyDescent="0.35">
      <c r="DH699" s="11"/>
      <c r="DI699" s="11"/>
      <c r="DJ699" s="11"/>
      <c r="DK699" s="11"/>
      <c r="DL699" s="11"/>
    </row>
    <row r="700" spans="112:116" x14ac:dyDescent="0.35">
      <c r="DH700" s="11"/>
      <c r="DI700" s="11"/>
      <c r="DJ700" s="11"/>
      <c r="DK700" s="11"/>
      <c r="DL700" s="11"/>
    </row>
    <row r="701" spans="112:116" x14ac:dyDescent="0.35">
      <c r="DH701" s="11"/>
      <c r="DI701" s="11"/>
      <c r="DJ701" s="11"/>
      <c r="DK701" s="11"/>
      <c r="DL701" s="11"/>
    </row>
    <row r="702" spans="112:116" x14ac:dyDescent="0.35">
      <c r="DH702" s="11"/>
      <c r="DI702" s="11"/>
      <c r="DJ702" s="11"/>
      <c r="DK702" s="11"/>
      <c r="DL702" s="11"/>
    </row>
    <row r="703" spans="112:116" x14ac:dyDescent="0.35">
      <c r="DH703" s="11"/>
      <c r="DI703" s="11"/>
      <c r="DJ703" s="11"/>
      <c r="DK703" s="11"/>
      <c r="DL703" s="11"/>
    </row>
    <row r="704" spans="112:116" x14ac:dyDescent="0.35">
      <c r="DH704" s="11"/>
      <c r="DI704" s="11"/>
      <c r="DJ704" s="11"/>
      <c r="DK704" s="11"/>
      <c r="DL704" s="11"/>
    </row>
    <row r="705" spans="112:116" x14ac:dyDescent="0.35">
      <c r="DH705" s="11"/>
      <c r="DI705" s="11"/>
      <c r="DJ705" s="11"/>
      <c r="DK705" s="11"/>
      <c r="DL705" s="11"/>
    </row>
    <row r="706" spans="112:116" x14ac:dyDescent="0.35">
      <c r="DH706" s="11"/>
      <c r="DI706" s="11"/>
      <c r="DJ706" s="11"/>
      <c r="DK706" s="11"/>
      <c r="DL706" s="11"/>
    </row>
    <row r="707" spans="112:116" x14ac:dyDescent="0.35">
      <c r="DH707" s="11"/>
      <c r="DI707" s="11"/>
      <c r="DJ707" s="11"/>
      <c r="DK707" s="11"/>
      <c r="DL707" s="11"/>
    </row>
    <row r="708" spans="112:116" x14ac:dyDescent="0.35">
      <c r="DH708" s="11"/>
      <c r="DI708" s="11"/>
      <c r="DJ708" s="11"/>
      <c r="DK708" s="11"/>
      <c r="DL708" s="11"/>
    </row>
    <row r="709" spans="112:116" x14ac:dyDescent="0.35">
      <c r="DH709" s="11"/>
      <c r="DI709" s="11"/>
      <c r="DJ709" s="11"/>
      <c r="DK709" s="11"/>
      <c r="DL709" s="11"/>
    </row>
    <row r="710" spans="112:116" x14ac:dyDescent="0.35">
      <c r="DH710" s="11"/>
      <c r="DI710" s="11"/>
      <c r="DJ710" s="11"/>
      <c r="DK710" s="11"/>
      <c r="DL710" s="11"/>
    </row>
    <row r="711" spans="112:116" x14ac:dyDescent="0.35">
      <c r="DH711" s="11"/>
      <c r="DI711" s="11"/>
      <c r="DJ711" s="11"/>
      <c r="DK711" s="11"/>
      <c r="DL711" s="11"/>
    </row>
    <row r="712" spans="112:116" x14ac:dyDescent="0.35">
      <c r="DH712" s="11"/>
      <c r="DI712" s="11"/>
      <c r="DJ712" s="11"/>
      <c r="DK712" s="11"/>
      <c r="DL712" s="11"/>
    </row>
    <row r="713" spans="112:116" x14ac:dyDescent="0.35">
      <c r="DH713" s="11"/>
      <c r="DI713" s="11"/>
      <c r="DJ713" s="11"/>
      <c r="DK713" s="11"/>
      <c r="DL713" s="11"/>
    </row>
    <row r="714" spans="112:116" x14ac:dyDescent="0.35">
      <c r="DH714" s="11"/>
      <c r="DI714" s="11"/>
      <c r="DJ714" s="11"/>
      <c r="DK714" s="11"/>
      <c r="DL714" s="11"/>
    </row>
    <row r="715" spans="112:116" x14ac:dyDescent="0.35">
      <c r="DH715" s="11"/>
      <c r="DI715" s="11"/>
      <c r="DJ715" s="11"/>
      <c r="DK715" s="11"/>
      <c r="DL715" s="11"/>
    </row>
    <row r="716" spans="112:116" x14ac:dyDescent="0.35">
      <c r="DH716" s="11"/>
      <c r="DI716" s="11"/>
      <c r="DJ716" s="11"/>
      <c r="DK716" s="11"/>
      <c r="DL716" s="11"/>
    </row>
    <row r="717" spans="112:116" x14ac:dyDescent="0.35">
      <c r="DH717" s="11"/>
      <c r="DI717" s="11"/>
      <c r="DJ717" s="11"/>
      <c r="DK717" s="11"/>
      <c r="DL717" s="11"/>
    </row>
    <row r="718" spans="112:116" x14ac:dyDescent="0.35">
      <c r="DH718" s="11"/>
      <c r="DI718" s="11"/>
      <c r="DJ718" s="11"/>
      <c r="DK718" s="11"/>
      <c r="DL718" s="11"/>
    </row>
    <row r="719" spans="112:116" x14ac:dyDescent="0.35">
      <c r="DH719" s="11"/>
      <c r="DI719" s="11"/>
      <c r="DJ719" s="11"/>
      <c r="DK719" s="11"/>
      <c r="DL719" s="11"/>
    </row>
    <row r="720" spans="112:116" x14ac:dyDescent="0.35">
      <c r="DH720" s="11"/>
      <c r="DI720" s="11"/>
      <c r="DJ720" s="11"/>
      <c r="DK720" s="11"/>
      <c r="DL720" s="11"/>
    </row>
    <row r="721" spans="112:116" x14ac:dyDescent="0.35">
      <c r="DH721" s="11"/>
      <c r="DI721" s="11"/>
      <c r="DJ721" s="11"/>
      <c r="DK721" s="11"/>
      <c r="DL721" s="11"/>
    </row>
    <row r="722" spans="112:116" x14ac:dyDescent="0.35">
      <c r="DH722" s="11"/>
      <c r="DI722" s="11"/>
      <c r="DJ722" s="11"/>
      <c r="DK722" s="11"/>
      <c r="DL722" s="11"/>
    </row>
    <row r="723" spans="112:116" x14ac:dyDescent="0.35">
      <c r="DH723" s="11"/>
      <c r="DI723" s="11"/>
      <c r="DJ723" s="11"/>
      <c r="DK723" s="11"/>
      <c r="DL723" s="11"/>
    </row>
    <row r="724" spans="112:116" x14ac:dyDescent="0.35">
      <c r="DH724" s="11"/>
      <c r="DI724" s="11"/>
      <c r="DJ724" s="11"/>
      <c r="DK724" s="11"/>
      <c r="DL724" s="11"/>
    </row>
    <row r="725" spans="112:116" x14ac:dyDescent="0.35">
      <c r="DH725" s="11"/>
      <c r="DI725" s="11"/>
      <c r="DJ725" s="11"/>
      <c r="DK725" s="11"/>
      <c r="DL725" s="11"/>
    </row>
    <row r="726" spans="112:116" x14ac:dyDescent="0.35">
      <c r="DH726" s="11"/>
      <c r="DI726" s="11"/>
      <c r="DJ726" s="11"/>
      <c r="DK726" s="11"/>
      <c r="DL726" s="11"/>
    </row>
    <row r="727" spans="112:116" x14ac:dyDescent="0.35">
      <c r="DH727" s="11"/>
      <c r="DI727" s="11"/>
      <c r="DJ727" s="11"/>
      <c r="DK727" s="11"/>
      <c r="DL727" s="11"/>
    </row>
    <row r="728" spans="112:116" x14ac:dyDescent="0.35">
      <c r="DH728" s="11"/>
      <c r="DI728" s="11"/>
      <c r="DJ728" s="11"/>
      <c r="DK728" s="11"/>
      <c r="DL728" s="11"/>
    </row>
    <row r="729" spans="112:116" x14ac:dyDescent="0.35">
      <c r="DH729" s="11"/>
      <c r="DI729" s="11"/>
      <c r="DJ729" s="11"/>
      <c r="DK729" s="11"/>
      <c r="DL729" s="11"/>
    </row>
    <row r="730" spans="112:116" x14ac:dyDescent="0.35">
      <c r="DH730" s="11"/>
      <c r="DI730" s="11"/>
      <c r="DJ730" s="11"/>
      <c r="DK730" s="11"/>
      <c r="DL730" s="11"/>
    </row>
    <row r="731" spans="112:116" x14ac:dyDescent="0.35">
      <c r="DH731" s="11"/>
      <c r="DI731" s="11"/>
      <c r="DJ731" s="11"/>
      <c r="DK731" s="11"/>
      <c r="DL731" s="11"/>
    </row>
    <row r="732" spans="112:116" x14ac:dyDescent="0.35">
      <c r="DH732" s="11"/>
      <c r="DI732" s="11"/>
      <c r="DJ732" s="11"/>
      <c r="DK732" s="11"/>
      <c r="DL732" s="11"/>
    </row>
    <row r="733" spans="112:116" x14ac:dyDescent="0.35">
      <c r="DH733" s="11"/>
      <c r="DI733" s="11"/>
      <c r="DJ733" s="11"/>
      <c r="DK733" s="11"/>
      <c r="DL733" s="11"/>
    </row>
    <row r="734" spans="112:116" x14ac:dyDescent="0.35">
      <c r="DH734" s="11"/>
      <c r="DI734" s="11"/>
      <c r="DJ734" s="11"/>
      <c r="DK734" s="11"/>
      <c r="DL734" s="11"/>
    </row>
    <row r="735" spans="112:116" x14ac:dyDescent="0.35">
      <c r="DH735" s="11"/>
      <c r="DI735" s="11"/>
      <c r="DJ735" s="11"/>
      <c r="DK735" s="11"/>
      <c r="DL735" s="11"/>
    </row>
    <row r="736" spans="112:116" x14ac:dyDescent="0.35">
      <c r="DH736" s="11"/>
      <c r="DI736" s="11"/>
      <c r="DJ736" s="11"/>
      <c r="DK736" s="11"/>
      <c r="DL736" s="11"/>
    </row>
    <row r="737" spans="112:116" x14ac:dyDescent="0.35">
      <c r="DH737" s="11"/>
      <c r="DI737" s="11"/>
      <c r="DJ737" s="11"/>
      <c r="DK737" s="11"/>
      <c r="DL737" s="11"/>
    </row>
    <row r="738" spans="112:116" x14ac:dyDescent="0.35">
      <c r="DH738" s="11"/>
      <c r="DI738" s="11"/>
      <c r="DJ738" s="11"/>
      <c r="DK738" s="11"/>
      <c r="DL738" s="11"/>
    </row>
    <row r="739" spans="112:116" x14ac:dyDescent="0.35">
      <c r="DH739" s="11"/>
      <c r="DI739" s="11"/>
      <c r="DJ739" s="11"/>
      <c r="DK739" s="11"/>
      <c r="DL739" s="11"/>
    </row>
    <row r="740" spans="112:116" x14ac:dyDescent="0.35">
      <c r="DH740" s="11"/>
      <c r="DI740" s="11"/>
      <c r="DJ740" s="11"/>
      <c r="DK740" s="11"/>
      <c r="DL740" s="11"/>
    </row>
    <row r="741" spans="112:116" x14ac:dyDescent="0.35">
      <c r="DH741" s="11"/>
      <c r="DI741" s="11"/>
      <c r="DJ741" s="11"/>
      <c r="DK741" s="11"/>
      <c r="DL741" s="11"/>
    </row>
    <row r="742" spans="112:116" x14ac:dyDescent="0.35">
      <c r="DH742" s="11"/>
      <c r="DI742" s="11"/>
      <c r="DJ742" s="11"/>
      <c r="DK742" s="11"/>
      <c r="DL742" s="11"/>
    </row>
    <row r="743" spans="112:116" x14ac:dyDescent="0.35">
      <c r="DH743" s="11"/>
      <c r="DI743" s="11"/>
      <c r="DJ743" s="11"/>
      <c r="DK743" s="11"/>
      <c r="DL743" s="11"/>
    </row>
    <row r="744" spans="112:116" x14ac:dyDescent="0.35">
      <c r="DH744" s="11"/>
      <c r="DI744" s="11"/>
      <c r="DJ744" s="11"/>
      <c r="DK744" s="11"/>
      <c r="DL744" s="11"/>
    </row>
    <row r="745" spans="112:116" x14ac:dyDescent="0.35">
      <c r="DH745" s="11"/>
      <c r="DI745" s="11"/>
      <c r="DJ745" s="11"/>
      <c r="DK745" s="11"/>
      <c r="DL745" s="11"/>
    </row>
    <row r="746" spans="112:116" x14ac:dyDescent="0.35">
      <c r="DH746" s="11"/>
      <c r="DI746" s="11"/>
      <c r="DJ746" s="11"/>
      <c r="DK746" s="11"/>
      <c r="DL746" s="11"/>
    </row>
    <row r="747" spans="112:116" x14ac:dyDescent="0.35">
      <c r="DH747" s="11"/>
      <c r="DI747" s="11"/>
      <c r="DJ747" s="11"/>
      <c r="DK747" s="11"/>
      <c r="DL747" s="11"/>
    </row>
    <row r="748" spans="112:116" x14ac:dyDescent="0.35">
      <c r="DH748" s="11"/>
      <c r="DI748" s="11"/>
      <c r="DJ748" s="11"/>
      <c r="DK748" s="11"/>
      <c r="DL748" s="11"/>
    </row>
    <row r="749" spans="112:116" x14ac:dyDescent="0.35">
      <c r="DH749" s="11"/>
      <c r="DI749" s="11"/>
      <c r="DJ749" s="11"/>
      <c r="DK749" s="11"/>
      <c r="DL749" s="11"/>
    </row>
    <row r="750" spans="112:116" x14ac:dyDescent="0.35">
      <c r="DH750" s="11"/>
      <c r="DI750" s="11"/>
      <c r="DJ750" s="11"/>
      <c r="DK750" s="11"/>
      <c r="DL750" s="11"/>
    </row>
    <row r="751" spans="112:116" x14ac:dyDescent="0.35">
      <c r="DH751" s="11"/>
      <c r="DI751" s="11"/>
      <c r="DJ751" s="11"/>
      <c r="DK751" s="11"/>
      <c r="DL751" s="11"/>
    </row>
    <row r="752" spans="112:116" x14ac:dyDescent="0.35">
      <c r="DH752" s="11"/>
      <c r="DI752" s="11"/>
      <c r="DJ752" s="11"/>
      <c r="DK752" s="11"/>
      <c r="DL752" s="11"/>
    </row>
    <row r="753" spans="112:116" x14ac:dyDescent="0.35">
      <c r="DH753" s="11"/>
      <c r="DI753" s="11"/>
      <c r="DJ753" s="11"/>
      <c r="DK753" s="11"/>
      <c r="DL753" s="11"/>
    </row>
    <row r="754" spans="112:116" x14ac:dyDescent="0.35">
      <c r="DH754" s="11"/>
      <c r="DI754" s="11"/>
      <c r="DJ754" s="11"/>
      <c r="DK754" s="11"/>
      <c r="DL754" s="11"/>
    </row>
    <row r="755" spans="112:116" x14ac:dyDescent="0.35">
      <c r="DH755" s="11"/>
      <c r="DI755" s="11"/>
      <c r="DJ755" s="11"/>
      <c r="DK755" s="11"/>
      <c r="DL755" s="11"/>
    </row>
    <row r="756" spans="112:116" x14ac:dyDescent="0.35">
      <c r="DH756" s="11"/>
      <c r="DI756" s="11"/>
      <c r="DJ756" s="11"/>
      <c r="DK756" s="11"/>
      <c r="DL756" s="11"/>
    </row>
    <row r="757" spans="112:116" x14ac:dyDescent="0.35">
      <c r="DH757" s="11"/>
      <c r="DI757" s="11"/>
      <c r="DJ757" s="11"/>
      <c r="DK757" s="11"/>
      <c r="DL757" s="11"/>
    </row>
    <row r="758" spans="112:116" x14ac:dyDescent="0.35">
      <c r="DH758" s="11"/>
      <c r="DI758" s="11"/>
      <c r="DJ758" s="11"/>
      <c r="DK758" s="11"/>
      <c r="DL758" s="11"/>
    </row>
    <row r="759" spans="112:116" x14ac:dyDescent="0.35">
      <c r="DH759" s="11"/>
      <c r="DI759" s="11"/>
      <c r="DJ759" s="11"/>
      <c r="DK759" s="11"/>
      <c r="DL759" s="11"/>
    </row>
    <row r="760" spans="112:116" x14ac:dyDescent="0.35">
      <c r="DH760" s="11"/>
      <c r="DI760" s="11"/>
      <c r="DJ760" s="11"/>
      <c r="DK760" s="11"/>
      <c r="DL760" s="11"/>
    </row>
    <row r="761" spans="112:116" x14ac:dyDescent="0.35">
      <c r="DH761" s="11"/>
      <c r="DI761" s="11"/>
      <c r="DJ761" s="11"/>
      <c r="DK761" s="11"/>
      <c r="DL761" s="11"/>
    </row>
    <row r="762" spans="112:116" x14ac:dyDescent="0.35">
      <c r="DH762" s="11"/>
      <c r="DI762" s="11"/>
      <c r="DJ762" s="11"/>
      <c r="DK762" s="11"/>
      <c r="DL762" s="11"/>
    </row>
    <row r="763" spans="112:116" x14ac:dyDescent="0.35">
      <c r="DH763" s="11"/>
      <c r="DI763" s="11"/>
      <c r="DJ763" s="11"/>
      <c r="DK763" s="11"/>
      <c r="DL763" s="11"/>
    </row>
    <row r="764" spans="112:116" x14ac:dyDescent="0.35">
      <c r="DH764" s="11"/>
      <c r="DI764" s="11"/>
      <c r="DJ764" s="11"/>
      <c r="DK764" s="11"/>
      <c r="DL764" s="11"/>
    </row>
    <row r="765" spans="112:116" x14ac:dyDescent="0.35">
      <c r="DH765" s="11"/>
      <c r="DI765" s="11"/>
      <c r="DJ765" s="11"/>
      <c r="DK765" s="11"/>
      <c r="DL765" s="11"/>
    </row>
    <row r="766" spans="112:116" x14ac:dyDescent="0.35">
      <c r="DH766" s="11"/>
      <c r="DI766" s="11"/>
      <c r="DJ766" s="11"/>
      <c r="DK766" s="11"/>
      <c r="DL766" s="11"/>
    </row>
    <row r="767" spans="112:116" x14ac:dyDescent="0.35">
      <c r="DH767" s="11"/>
      <c r="DI767" s="11"/>
      <c r="DJ767" s="11"/>
      <c r="DK767" s="11"/>
      <c r="DL767" s="11"/>
    </row>
    <row r="768" spans="112:116" x14ac:dyDescent="0.35">
      <c r="DH768" s="11"/>
      <c r="DI768" s="11"/>
      <c r="DJ768" s="11"/>
      <c r="DK768" s="11"/>
      <c r="DL768" s="11"/>
    </row>
    <row r="769" spans="112:116" x14ac:dyDescent="0.35">
      <c r="DH769" s="11"/>
      <c r="DI769" s="11"/>
      <c r="DJ769" s="11"/>
      <c r="DK769" s="11"/>
      <c r="DL769" s="11"/>
    </row>
    <row r="770" spans="112:116" x14ac:dyDescent="0.35">
      <c r="DH770" s="11"/>
      <c r="DI770" s="11"/>
      <c r="DJ770" s="11"/>
      <c r="DK770" s="11"/>
      <c r="DL770" s="11"/>
    </row>
    <row r="771" spans="112:116" x14ac:dyDescent="0.35">
      <c r="DH771" s="11"/>
      <c r="DI771" s="11"/>
      <c r="DJ771" s="11"/>
      <c r="DK771" s="11"/>
      <c r="DL771" s="11"/>
    </row>
    <row r="772" spans="112:116" x14ac:dyDescent="0.35">
      <c r="DH772" s="11"/>
      <c r="DI772" s="11"/>
      <c r="DJ772" s="11"/>
      <c r="DK772" s="11"/>
      <c r="DL772" s="11"/>
    </row>
    <row r="773" spans="112:116" x14ac:dyDescent="0.35">
      <c r="DH773" s="11"/>
      <c r="DI773" s="11"/>
      <c r="DJ773" s="11"/>
      <c r="DK773" s="11"/>
      <c r="DL773" s="11"/>
    </row>
    <row r="774" spans="112:116" x14ac:dyDescent="0.35">
      <c r="DH774" s="11"/>
      <c r="DI774" s="11"/>
      <c r="DJ774" s="11"/>
      <c r="DK774" s="11"/>
      <c r="DL774" s="11"/>
    </row>
    <row r="775" spans="112:116" x14ac:dyDescent="0.35">
      <c r="DH775" s="11"/>
      <c r="DI775" s="11"/>
      <c r="DJ775" s="11"/>
      <c r="DK775" s="11"/>
      <c r="DL775" s="11"/>
    </row>
    <row r="776" spans="112:116" x14ac:dyDescent="0.35">
      <c r="DH776" s="11"/>
      <c r="DI776" s="11"/>
      <c r="DJ776" s="11"/>
      <c r="DK776" s="11"/>
      <c r="DL776" s="11"/>
    </row>
    <row r="777" spans="112:116" x14ac:dyDescent="0.35">
      <c r="DH777" s="11"/>
      <c r="DI777" s="11"/>
      <c r="DJ777" s="11"/>
      <c r="DK777" s="11"/>
      <c r="DL777" s="11"/>
    </row>
    <row r="778" spans="112:116" x14ac:dyDescent="0.35">
      <c r="DH778" s="11"/>
      <c r="DI778" s="11"/>
      <c r="DJ778" s="11"/>
      <c r="DK778" s="11"/>
      <c r="DL778" s="11"/>
    </row>
    <row r="779" spans="112:116" x14ac:dyDescent="0.35">
      <c r="DH779" s="11"/>
      <c r="DI779" s="11"/>
      <c r="DJ779" s="11"/>
      <c r="DK779" s="11"/>
      <c r="DL779" s="11"/>
    </row>
    <row r="780" spans="112:116" x14ac:dyDescent="0.35">
      <c r="DH780" s="11"/>
      <c r="DI780" s="11"/>
      <c r="DJ780" s="11"/>
      <c r="DK780" s="11"/>
      <c r="DL780" s="11"/>
    </row>
    <row r="781" spans="112:116" x14ac:dyDescent="0.35">
      <c r="DH781" s="11"/>
      <c r="DI781" s="11"/>
      <c r="DJ781" s="11"/>
      <c r="DK781" s="11"/>
      <c r="DL781" s="11"/>
    </row>
    <row r="782" spans="112:116" x14ac:dyDescent="0.35">
      <c r="DH782" s="11"/>
      <c r="DI782" s="11"/>
      <c r="DJ782" s="11"/>
      <c r="DK782" s="11"/>
      <c r="DL782" s="11"/>
    </row>
    <row r="783" spans="112:116" x14ac:dyDescent="0.35">
      <c r="DH783" s="11"/>
      <c r="DI783" s="11"/>
      <c r="DJ783" s="11"/>
      <c r="DK783" s="11"/>
      <c r="DL783" s="11"/>
    </row>
    <row r="784" spans="112:116" x14ac:dyDescent="0.35">
      <c r="DH784" s="11"/>
      <c r="DI784" s="11"/>
      <c r="DJ784" s="11"/>
      <c r="DK784" s="11"/>
      <c r="DL784" s="11"/>
    </row>
    <row r="785" spans="112:116" x14ac:dyDescent="0.35">
      <c r="DH785" s="11"/>
      <c r="DI785" s="11"/>
      <c r="DJ785" s="11"/>
      <c r="DK785" s="11"/>
      <c r="DL785" s="11"/>
    </row>
    <row r="786" spans="112:116" x14ac:dyDescent="0.35">
      <c r="DH786" s="11"/>
      <c r="DI786" s="11"/>
      <c r="DJ786" s="11"/>
      <c r="DK786" s="11"/>
      <c r="DL786" s="11"/>
    </row>
    <row r="787" spans="112:116" x14ac:dyDescent="0.35">
      <c r="DH787" s="11"/>
      <c r="DI787" s="11"/>
      <c r="DJ787" s="11"/>
      <c r="DK787" s="11"/>
      <c r="DL787" s="11"/>
    </row>
    <row r="788" spans="112:116" x14ac:dyDescent="0.35">
      <c r="DH788" s="11"/>
      <c r="DI788" s="11"/>
      <c r="DJ788" s="11"/>
      <c r="DK788" s="11"/>
      <c r="DL788" s="11"/>
    </row>
    <row r="789" spans="112:116" x14ac:dyDescent="0.35">
      <c r="DH789" s="11"/>
      <c r="DI789" s="11"/>
      <c r="DJ789" s="11"/>
      <c r="DK789" s="11"/>
      <c r="DL789" s="11"/>
    </row>
    <row r="790" spans="112:116" x14ac:dyDescent="0.35">
      <c r="DH790" s="11"/>
      <c r="DI790" s="11"/>
      <c r="DJ790" s="11"/>
      <c r="DK790" s="11"/>
      <c r="DL790" s="11"/>
    </row>
    <row r="791" spans="112:116" x14ac:dyDescent="0.35">
      <c r="DH791" s="11"/>
      <c r="DI791" s="11"/>
      <c r="DJ791" s="11"/>
      <c r="DK791" s="11"/>
      <c r="DL791" s="11"/>
    </row>
    <row r="792" spans="112:116" x14ac:dyDescent="0.35">
      <c r="DH792" s="11"/>
      <c r="DI792" s="11"/>
      <c r="DJ792" s="11"/>
      <c r="DK792" s="11"/>
      <c r="DL792" s="11"/>
    </row>
    <row r="793" spans="112:116" x14ac:dyDescent="0.35">
      <c r="DH793" s="11"/>
      <c r="DI793" s="11"/>
      <c r="DJ793" s="11"/>
      <c r="DK793" s="11"/>
      <c r="DL793" s="11"/>
    </row>
    <row r="794" spans="112:116" x14ac:dyDescent="0.35">
      <c r="DH794" s="11"/>
      <c r="DI794" s="11"/>
      <c r="DJ794" s="11"/>
      <c r="DK794" s="11"/>
      <c r="DL794" s="11"/>
    </row>
    <row r="795" spans="112:116" x14ac:dyDescent="0.35">
      <c r="DH795" s="11"/>
      <c r="DI795" s="11"/>
      <c r="DJ795" s="11"/>
      <c r="DK795" s="11"/>
      <c r="DL795" s="11"/>
    </row>
    <row r="796" spans="112:116" x14ac:dyDescent="0.35">
      <c r="DH796" s="11"/>
      <c r="DI796" s="11"/>
      <c r="DJ796" s="11"/>
      <c r="DK796" s="11"/>
      <c r="DL796" s="11"/>
    </row>
    <row r="797" spans="112:116" x14ac:dyDescent="0.35">
      <c r="DH797" s="11"/>
      <c r="DI797" s="11"/>
      <c r="DJ797" s="11"/>
      <c r="DK797" s="11"/>
      <c r="DL797" s="11"/>
    </row>
    <row r="798" spans="112:116" x14ac:dyDescent="0.35">
      <c r="DH798" s="11"/>
      <c r="DI798" s="11"/>
      <c r="DJ798" s="11"/>
      <c r="DK798" s="11"/>
      <c r="DL798" s="11"/>
    </row>
    <row r="799" spans="112:116" x14ac:dyDescent="0.35">
      <c r="DH799" s="11"/>
      <c r="DI799" s="11"/>
      <c r="DJ799" s="11"/>
      <c r="DK799" s="11"/>
      <c r="DL799" s="11"/>
    </row>
    <row r="800" spans="112:116" x14ac:dyDescent="0.35">
      <c r="DH800" s="11"/>
      <c r="DI800" s="11"/>
      <c r="DJ800" s="11"/>
      <c r="DK800" s="11"/>
      <c r="DL800" s="11"/>
    </row>
    <row r="801" spans="112:116" x14ac:dyDescent="0.35">
      <c r="DH801" s="11"/>
      <c r="DI801" s="11"/>
      <c r="DJ801" s="11"/>
      <c r="DK801" s="11"/>
      <c r="DL801" s="11"/>
    </row>
    <row r="802" spans="112:116" x14ac:dyDescent="0.35">
      <c r="DH802" s="11"/>
      <c r="DI802" s="11"/>
      <c r="DJ802" s="11"/>
      <c r="DK802" s="11"/>
      <c r="DL802" s="11"/>
    </row>
    <row r="803" spans="112:116" x14ac:dyDescent="0.35">
      <c r="DH803" s="11"/>
      <c r="DI803" s="11"/>
      <c r="DJ803" s="11"/>
      <c r="DK803" s="11"/>
      <c r="DL803" s="11"/>
    </row>
    <row r="804" spans="112:116" x14ac:dyDescent="0.35">
      <c r="DH804" s="11"/>
      <c r="DI804" s="11"/>
      <c r="DJ804" s="11"/>
      <c r="DK804" s="11"/>
      <c r="DL804" s="11"/>
    </row>
    <row r="805" spans="112:116" x14ac:dyDescent="0.35">
      <c r="DH805" s="11"/>
      <c r="DI805" s="11"/>
      <c r="DJ805" s="11"/>
      <c r="DK805" s="11"/>
      <c r="DL805" s="11"/>
    </row>
    <row r="806" spans="112:116" x14ac:dyDescent="0.35">
      <c r="DH806" s="11"/>
      <c r="DI806" s="11"/>
      <c r="DJ806" s="11"/>
      <c r="DK806" s="11"/>
      <c r="DL806" s="11"/>
    </row>
    <row r="807" spans="112:116" x14ac:dyDescent="0.35">
      <c r="DH807" s="11"/>
      <c r="DI807" s="11"/>
      <c r="DJ807" s="11"/>
      <c r="DK807" s="11"/>
      <c r="DL807" s="11"/>
    </row>
    <row r="808" spans="112:116" x14ac:dyDescent="0.35">
      <c r="DH808" s="11"/>
      <c r="DI808" s="11"/>
      <c r="DJ808" s="11"/>
      <c r="DK808" s="11"/>
      <c r="DL808" s="11"/>
    </row>
    <row r="809" spans="112:116" x14ac:dyDescent="0.35">
      <c r="DH809" s="11"/>
      <c r="DI809" s="11"/>
      <c r="DJ809" s="11"/>
      <c r="DK809" s="11"/>
      <c r="DL809" s="11"/>
    </row>
    <row r="810" spans="112:116" x14ac:dyDescent="0.35">
      <c r="DH810" s="11"/>
      <c r="DI810" s="11"/>
      <c r="DJ810" s="11"/>
      <c r="DK810" s="11"/>
      <c r="DL810" s="11"/>
    </row>
    <row r="811" spans="112:116" x14ac:dyDescent="0.35">
      <c r="DH811" s="11"/>
      <c r="DI811" s="11"/>
      <c r="DJ811" s="11"/>
      <c r="DK811" s="11"/>
      <c r="DL811" s="11"/>
    </row>
    <row r="812" spans="112:116" x14ac:dyDescent="0.35">
      <c r="DH812" s="11"/>
      <c r="DI812" s="11"/>
      <c r="DJ812" s="11"/>
      <c r="DK812" s="11"/>
      <c r="DL812" s="11"/>
    </row>
    <row r="813" spans="112:116" x14ac:dyDescent="0.35">
      <c r="DH813" s="11"/>
      <c r="DI813" s="11"/>
      <c r="DJ813" s="11"/>
      <c r="DK813" s="11"/>
      <c r="DL813" s="11"/>
    </row>
    <row r="814" spans="112:116" x14ac:dyDescent="0.35">
      <c r="DH814" s="11"/>
      <c r="DI814" s="11"/>
      <c r="DJ814" s="11"/>
      <c r="DK814" s="11"/>
      <c r="DL814" s="11"/>
    </row>
    <row r="815" spans="112:116" x14ac:dyDescent="0.35">
      <c r="DH815" s="11"/>
      <c r="DI815" s="11"/>
      <c r="DJ815" s="11"/>
      <c r="DK815" s="11"/>
      <c r="DL815" s="11"/>
    </row>
    <row r="816" spans="112:116" x14ac:dyDescent="0.35">
      <c r="DH816" s="11"/>
      <c r="DI816" s="11"/>
      <c r="DJ816" s="11"/>
      <c r="DK816" s="11"/>
      <c r="DL816" s="11"/>
    </row>
    <row r="817" spans="112:116" x14ac:dyDescent="0.35">
      <c r="DH817" s="11"/>
      <c r="DI817" s="11"/>
      <c r="DJ817" s="11"/>
      <c r="DK817" s="11"/>
      <c r="DL817" s="11"/>
    </row>
    <row r="818" spans="112:116" x14ac:dyDescent="0.35">
      <c r="DH818" s="11"/>
      <c r="DI818" s="11"/>
      <c r="DJ818" s="11"/>
      <c r="DK818" s="11"/>
      <c r="DL818" s="11"/>
    </row>
    <row r="819" spans="112:116" x14ac:dyDescent="0.35">
      <c r="DH819" s="11"/>
      <c r="DI819" s="11"/>
      <c r="DJ819" s="11"/>
      <c r="DK819" s="11"/>
      <c r="DL819" s="11"/>
    </row>
    <row r="820" spans="112:116" x14ac:dyDescent="0.35">
      <c r="DH820" s="11"/>
      <c r="DI820" s="11"/>
      <c r="DJ820" s="11"/>
      <c r="DK820" s="11"/>
      <c r="DL820" s="11"/>
    </row>
    <row r="821" spans="112:116" x14ac:dyDescent="0.35">
      <c r="DH821" s="11"/>
      <c r="DI821" s="11"/>
      <c r="DJ821" s="11"/>
      <c r="DK821" s="11"/>
      <c r="DL821" s="11"/>
    </row>
    <row r="822" spans="112:116" x14ac:dyDescent="0.35">
      <c r="DH822" s="11"/>
      <c r="DI822" s="11"/>
      <c r="DJ822" s="11"/>
      <c r="DK822" s="11"/>
      <c r="DL822" s="11"/>
    </row>
    <row r="823" spans="112:116" x14ac:dyDescent="0.35">
      <c r="DH823" s="11"/>
      <c r="DI823" s="11"/>
      <c r="DJ823" s="11"/>
      <c r="DK823" s="11"/>
      <c r="DL823" s="11"/>
    </row>
    <row r="824" spans="112:116" x14ac:dyDescent="0.35">
      <c r="DH824" s="11"/>
      <c r="DI824" s="11"/>
      <c r="DJ824" s="11"/>
      <c r="DK824" s="11"/>
      <c r="DL824" s="11"/>
    </row>
    <row r="825" spans="112:116" x14ac:dyDescent="0.35">
      <c r="DH825" s="11"/>
      <c r="DI825" s="11"/>
      <c r="DJ825" s="11"/>
      <c r="DK825" s="11"/>
      <c r="DL825" s="11"/>
    </row>
    <row r="826" spans="112:116" x14ac:dyDescent="0.35">
      <c r="DH826" s="11"/>
      <c r="DI826" s="11"/>
      <c r="DJ826" s="11"/>
      <c r="DK826" s="11"/>
      <c r="DL826" s="11"/>
    </row>
    <row r="827" spans="112:116" x14ac:dyDescent="0.35">
      <c r="DH827" s="11"/>
      <c r="DI827" s="11"/>
      <c r="DJ827" s="11"/>
      <c r="DK827" s="11"/>
      <c r="DL827" s="11"/>
    </row>
    <row r="828" spans="112:116" x14ac:dyDescent="0.35">
      <c r="DH828" s="11"/>
      <c r="DI828" s="11"/>
      <c r="DJ828" s="11"/>
      <c r="DK828" s="11"/>
      <c r="DL828" s="11"/>
    </row>
    <row r="829" spans="112:116" x14ac:dyDescent="0.35">
      <c r="DH829" s="11"/>
      <c r="DI829" s="11"/>
      <c r="DJ829" s="11"/>
      <c r="DK829" s="11"/>
      <c r="DL829" s="11"/>
    </row>
    <row r="830" spans="112:116" x14ac:dyDescent="0.35">
      <c r="DH830" s="11"/>
      <c r="DI830" s="11"/>
      <c r="DJ830" s="11"/>
      <c r="DK830" s="11"/>
      <c r="DL830" s="11"/>
    </row>
    <row r="831" spans="112:116" x14ac:dyDescent="0.35">
      <c r="DH831" s="11"/>
      <c r="DI831" s="11"/>
      <c r="DJ831" s="11"/>
      <c r="DK831" s="11"/>
      <c r="DL831" s="11"/>
    </row>
    <row r="832" spans="112:116" x14ac:dyDescent="0.35">
      <c r="DH832" s="11"/>
      <c r="DI832" s="11"/>
      <c r="DJ832" s="11"/>
      <c r="DK832" s="11"/>
      <c r="DL832" s="11"/>
    </row>
    <row r="833" spans="112:116" x14ac:dyDescent="0.35">
      <c r="DH833" s="11"/>
      <c r="DI833" s="11"/>
      <c r="DJ833" s="11"/>
      <c r="DK833" s="11"/>
      <c r="DL833" s="11"/>
    </row>
    <row r="834" spans="112:116" x14ac:dyDescent="0.35">
      <c r="DH834" s="11"/>
      <c r="DI834" s="11"/>
      <c r="DJ834" s="11"/>
      <c r="DK834" s="11"/>
      <c r="DL834" s="11"/>
    </row>
    <row r="835" spans="112:116" x14ac:dyDescent="0.35">
      <c r="DH835" s="11"/>
      <c r="DI835" s="11"/>
      <c r="DJ835" s="11"/>
      <c r="DK835" s="11"/>
      <c r="DL835" s="11"/>
    </row>
    <row r="836" spans="112:116" x14ac:dyDescent="0.35">
      <c r="DH836" s="11"/>
      <c r="DI836" s="11"/>
      <c r="DJ836" s="11"/>
      <c r="DK836" s="11"/>
      <c r="DL836" s="11"/>
    </row>
    <row r="837" spans="112:116" x14ac:dyDescent="0.35">
      <c r="DH837" s="11"/>
      <c r="DI837" s="11"/>
      <c r="DJ837" s="11"/>
      <c r="DK837" s="11"/>
      <c r="DL837" s="11"/>
    </row>
    <row r="838" spans="112:116" x14ac:dyDescent="0.35">
      <c r="DH838" s="11"/>
      <c r="DI838" s="11"/>
      <c r="DJ838" s="11"/>
      <c r="DK838" s="11"/>
      <c r="DL838" s="11"/>
    </row>
    <row r="839" spans="112:116" x14ac:dyDescent="0.35">
      <c r="DH839" s="11"/>
      <c r="DI839" s="11"/>
      <c r="DJ839" s="11"/>
      <c r="DK839" s="11"/>
      <c r="DL839" s="11"/>
    </row>
    <row r="840" spans="112:116" x14ac:dyDescent="0.35">
      <c r="DH840" s="11"/>
      <c r="DI840" s="11"/>
      <c r="DJ840" s="11"/>
      <c r="DK840" s="11"/>
      <c r="DL840" s="11"/>
    </row>
    <row r="841" spans="112:116" x14ac:dyDescent="0.35">
      <c r="DH841" s="11"/>
      <c r="DI841" s="11"/>
      <c r="DJ841" s="11"/>
      <c r="DK841" s="11"/>
      <c r="DL841" s="11"/>
    </row>
    <row r="842" spans="112:116" x14ac:dyDescent="0.35">
      <c r="DH842" s="11"/>
      <c r="DI842" s="11"/>
      <c r="DJ842" s="11"/>
      <c r="DK842" s="11"/>
      <c r="DL842" s="11"/>
    </row>
    <row r="843" spans="112:116" x14ac:dyDescent="0.35">
      <c r="DH843" s="11"/>
      <c r="DI843" s="11"/>
      <c r="DJ843" s="11"/>
      <c r="DK843" s="11"/>
      <c r="DL843" s="11"/>
    </row>
    <row r="844" spans="112:116" x14ac:dyDescent="0.35">
      <c r="DH844" s="11"/>
      <c r="DI844" s="11"/>
      <c r="DJ844" s="11"/>
      <c r="DK844" s="11"/>
      <c r="DL844" s="11"/>
    </row>
    <row r="845" spans="112:116" x14ac:dyDescent="0.35">
      <c r="DH845" s="11"/>
      <c r="DI845" s="11"/>
      <c r="DJ845" s="11"/>
      <c r="DK845" s="11"/>
      <c r="DL845" s="11"/>
    </row>
    <row r="846" spans="112:116" x14ac:dyDescent="0.35">
      <c r="DH846" s="11"/>
      <c r="DI846" s="11"/>
      <c r="DJ846" s="11"/>
      <c r="DK846" s="11"/>
      <c r="DL846" s="11"/>
    </row>
    <row r="847" spans="112:116" x14ac:dyDescent="0.35">
      <c r="DH847" s="11"/>
      <c r="DI847" s="11"/>
      <c r="DJ847" s="11"/>
      <c r="DK847" s="11"/>
      <c r="DL847" s="11"/>
    </row>
    <row r="848" spans="112:116" x14ac:dyDescent="0.35">
      <c r="DH848" s="11"/>
      <c r="DI848" s="11"/>
      <c r="DJ848" s="11"/>
      <c r="DK848" s="11"/>
      <c r="DL848" s="11"/>
    </row>
    <row r="849" spans="112:116" x14ac:dyDescent="0.35">
      <c r="DH849" s="11"/>
      <c r="DI849" s="11"/>
      <c r="DJ849" s="11"/>
      <c r="DK849" s="11"/>
      <c r="DL849" s="11"/>
    </row>
    <row r="850" spans="112:116" x14ac:dyDescent="0.35">
      <c r="DH850" s="11"/>
      <c r="DI850" s="11"/>
      <c r="DJ850" s="11"/>
      <c r="DK850" s="11"/>
      <c r="DL850" s="11"/>
    </row>
    <row r="851" spans="112:116" x14ac:dyDescent="0.35">
      <c r="DH851" s="11"/>
      <c r="DI851" s="11"/>
      <c r="DJ851" s="11"/>
      <c r="DK851" s="11"/>
      <c r="DL851" s="11"/>
    </row>
    <row r="852" spans="112:116" x14ac:dyDescent="0.35">
      <c r="DH852" s="11"/>
      <c r="DI852" s="11"/>
      <c r="DJ852" s="11"/>
      <c r="DK852" s="11"/>
      <c r="DL852" s="11"/>
    </row>
    <row r="853" spans="112:116" x14ac:dyDescent="0.35">
      <c r="DH853" s="11"/>
      <c r="DI853" s="11"/>
      <c r="DJ853" s="11"/>
      <c r="DK853" s="11"/>
      <c r="DL853" s="11"/>
    </row>
    <row r="854" spans="112:116" x14ac:dyDescent="0.35">
      <c r="DH854" s="11"/>
      <c r="DI854" s="11"/>
      <c r="DJ854" s="11"/>
      <c r="DK854" s="11"/>
      <c r="DL854" s="11"/>
    </row>
    <row r="855" spans="112:116" x14ac:dyDescent="0.35">
      <c r="DH855" s="11"/>
      <c r="DI855" s="11"/>
      <c r="DJ855" s="11"/>
      <c r="DK855" s="11"/>
      <c r="DL855" s="11"/>
    </row>
    <row r="856" spans="112:116" x14ac:dyDescent="0.35">
      <c r="DH856" s="11"/>
      <c r="DI856" s="11"/>
      <c r="DJ856" s="11"/>
      <c r="DK856" s="11"/>
      <c r="DL856" s="11"/>
    </row>
    <row r="857" spans="112:116" x14ac:dyDescent="0.35">
      <c r="DH857" s="11"/>
      <c r="DI857" s="11"/>
      <c r="DJ857" s="11"/>
      <c r="DK857" s="11"/>
      <c r="DL857" s="11"/>
    </row>
    <row r="858" spans="112:116" x14ac:dyDescent="0.35">
      <c r="DH858" s="11"/>
      <c r="DI858" s="11"/>
      <c r="DJ858" s="11"/>
      <c r="DK858" s="11"/>
      <c r="DL858" s="11"/>
    </row>
    <row r="859" spans="112:116" x14ac:dyDescent="0.35">
      <c r="DH859" s="11"/>
      <c r="DI859" s="11"/>
      <c r="DJ859" s="11"/>
      <c r="DK859" s="11"/>
      <c r="DL859" s="11"/>
    </row>
    <row r="860" spans="112:116" x14ac:dyDescent="0.35">
      <c r="DH860" s="11"/>
      <c r="DI860" s="11"/>
      <c r="DJ860" s="11"/>
      <c r="DK860" s="11"/>
      <c r="DL860" s="11"/>
    </row>
    <row r="861" spans="112:116" x14ac:dyDescent="0.35">
      <c r="DH861" s="11"/>
      <c r="DI861" s="11"/>
      <c r="DJ861" s="11"/>
      <c r="DK861" s="11"/>
      <c r="DL861" s="11"/>
    </row>
    <row r="862" spans="112:116" x14ac:dyDescent="0.35">
      <c r="DH862" s="11"/>
      <c r="DI862" s="11"/>
      <c r="DJ862" s="11"/>
      <c r="DK862" s="11"/>
      <c r="DL862" s="11"/>
    </row>
    <row r="863" spans="112:116" x14ac:dyDescent="0.35">
      <c r="DH863" s="11"/>
      <c r="DI863" s="11"/>
      <c r="DJ863" s="11"/>
      <c r="DK863" s="11"/>
      <c r="DL863" s="11"/>
    </row>
    <row r="864" spans="112:116" x14ac:dyDescent="0.35">
      <c r="DH864" s="11"/>
      <c r="DI864" s="11"/>
      <c r="DJ864" s="11"/>
      <c r="DK864" s="11"/>
      <c r="DL864" s="11"/>
    </row>
    <row r="865" spans="112:116" x14ac:dyDescent="0.35">
      <c r="DH865" s="11"/>
      <c r="DI865" s="11"/>
      <c r="DJ865" s="11"/>
      <c r="DK865" s="11"/>
      <c r="DL865" s="11"/>
    </row>
    <row r="866" spans="112:116" x14ac:dyDescent="0.35">
      <c r="DH866" s="11"/>
      <c r="DI866" s="11"/>
      <c r="DJ866" s="11"/>
      <c r="DK866" s="11"/>
      <c r="DL866" s="11"/>
    </row>
    <row r="867" spans="112:116" x14ac:dyDescent="0.35">
      <c r="DH867" s="11"/>
      <c r="DI867" s="11"/>
      <c r="DJ867" s="11"/>
      <c r="DK867" s="11"/>
      <c r="DL867" s="11"/>
    </row>
    <row r="868" spans="112:116" x14ac:dyDescent="0.35">
      <c r="DH868" s="11"/>
      <c r="DI868" s="11"/>
      <c r="DJ868" s="11"/>
      <c r="DK868" s="11"/>
      <c r="DL868" s="11"/>
    </row>
    <row r="869" spans="112:116" x14ac:dyDescent="0.35">
      <c r="DH869" s="11"/>
      <c r="DI869" s="11"/>
      <c r="DJ869" s="11"/>
      <c r="DK869" s="11"/>
      <c r="DL869" s="11"/>
    </row>
    <row r="870" spans="112:116" x14ac:dyDescent="0.35">
      <c r="DH870" s="11"/>
      <c r="DI870" s="11"/>
      <c r="DJ870" s="11"/>
      <c r="DK870" s="11"/>
      <c r="DL870" s="11"/>
    </row>
    <row r="871" spans="112:116" x14ac:dyDescent="0.35">
      <c r="DH871" s="11"/>
      <c r="DI871" s="11"/>
      <c r="DJ871" s="11"/>
      <c r="DK871" s="11"/>
      <c r="DL871" s="11"/>
    </row>
    <row r="872" spans="112:116" x14ac:dyDescent="0.35">
      <c r="DH872" s="11"/>
      <c r="DI872" s="11"/>
      <c r="DJ872" s="11"/>
      <c r="DK872" s="11"/>
      <c r="DL872" s="11"/>
    </row>
    <row r="873" spans="112:116" x14ac:dyDescent="0.35">
      <c r="DH873" s="11"/>
      <c r="DI873" s="11"/>
      <c r="DJ873" s="11"/>
      <c r="DK873" s="11"/>
      <c r="DL873" s="11"/>
    </row>
    <row r="874" spans="112:116" x14ac:dyDescent="0.35">
      <c r="DH874" s="11"/>
      <c r="DI874" s="11"/>
      <c r="DJ874" s="11"/>
      <c r="DK874" s="11"/>
      <c r="DL874" s="11"/>
    </row>
    <row r="875" spans="112:116" x14ac:dyDescent="0.35">
      <c r="DH875" s="11"/>
      <c r="DI875" s="11"/>
      <c r="DJ875" s="11"/>
      <c r="DK875" s="11"/>
      <c r="DL875" s="11"/>
    </row>
    <row r="876" spans="112:116" x14ac:dyDescent="0.35">
      <c r="DH876" s="11"/>
      <c r="DI876" s="11"/>
      <c r="DJ876" s="11"/>
      <c r="DK876" s="11"/>
      <c r="DL876" s="11"/>
    </row>
    <row r="877" spans="112:116" x14ac:dyDescent="0.35">
      <c r="DH877" s="11"/>
      <c r="DI877" s="11"/>
      <c r="DJ877" s="11"/>
      <c r="DK877" s="11"/>
      <c r="DL877" s="11"/>
    </row>
    <row r="878" spans="112:116" x14ac:dyDescent="0.35">
      <c r="DH878" s="11"/>
      <c r="DI878" s="11"/>
      <c r="DJ878" s="11"/>
      <c r="DK878" s="11"/>
      <c r="DL878" s="11"/>
    </row>
    <row r="879" spans="112:116" x14ac:dyDescent="0.35">
      <c r="DH879" s="11"/>
      <c r="DI879" s="11"/>
      <c r="DJ879" s="11"/>
      <c r="DK879" s="11"/>
      <c r="DL879" s="11"/>
    </row>
    <row r="880" spans="112:116" x14ac:dyDescent="0.35">
      <c r="DH880" s="11"/>
      <c r="DI880" s="11"/>
      <c r="DJ880" s="11"/>
      <c r="DK880" s="11"/>
      <c r="DL880" s="11"/>
    </row>
    <row r="881" spans="112:116" x14ac:dyDescent="0.35">
      <c r="DH881" s="11"/>
      <c r="DI881" s="11"/>
      <c r="DJ881" s="11"/>
      <c r="DK881" s="11"/>
      <c r="DL881" s="11"/>
    </row>
    <row r="882" spans="112:116" x14ac:dyDescent="0.35">
      <c r="DH882" s="11"/>
      <c r="DI882" s="11"/>
      <c r="DJ882" s="11"/>
      <c r="DK882" s="11"/>
      <c r="DL882" s="11"/>
    </row>
    <row r="883" spans="112:116" x14ac:dyDescent="0.35">
      <c r="DH883" s="11"/>
      <c r="DI883" s="11"/>
      <c r="DJ883" s="11"/>
      <c r="DK883" s="11"/>
      <c r="DL883" s="11"/>
    </row>
    <row r="884" spans="112:116" x14ac:dyDescent="0.35">
      <c r="DH884" s="11"/>
      <c r="DI884" s="11"/>
      <c r="DJ884" s="11"/>
      <c r="DK884" s="11"/>
      <c r="DL884" s="11"/>
    </row>
    <row r="885" spans="112:116" x14ac:dyDescent="0.35">
      <c r="DH885" s="11"/>
      <c r="DI885" s="11"/>
      <c r="DJ885" s="11"/>
      <c r="DK885" s="11"/>
      <c r="DL885" s="11"/>
    </row>
    <row r="886" spans="112:116" x14ac:dyDescent="0.35">
      <c r="DH886" s="11"/>
      <c r="DI886" s="11"/>
      <c r="DJ886" s="11"/>
      <c r="DK886" s="11"/>
      <c r="DL886" s="11"/>
    </row>
    <row r="887" spans="112:116" x14ac:dyDescent="0.35">
      <c r="DH887" s="11"/>
      <c r="DI887" s="11"/>
      <c r="DJ887" s="11"/>
      <c r="DK887" s="11"/>
      <c r="DL887" s="11"/>
    </row>
    <row r="888" spans="112:116" x14ac:dyDescent="0.35">
      <c r="DH888" s="11"/>
      <c r="DI888" s="11"/>
      <c r="DJ888" s="11"/>
      <c r="DK888" s="11"/>
      <c r="DL888" s="11"/>
    </row>
    <row r="889" spans="112:116" x14ac:dyDescent="0.35">
      <c r="DH889" s="11"/>
      <c r="DI889" s="11"/>
      <c r="DJ889" s="11"/>
      <c r="DK889" s="11"/>
      <c r="DL889" s="11"/>
    </row>
    <row r="890" spans="112:116" x14ac:dyDescent="0.35">
      <c r="DH890" s="11"/>
      <c r="DI890" s="11"/>
      <c r="DJ890" s="11"/>
      <c r="DK890" s="11"/>
      <c r="DL890" s="11"/>
    </row>
    <row r="891" spans="112:116" x14ac:dyDescent="0.35">
      <c r="DH891" s="11"/>
      <c r="DI891" s="11"/>
      <c r="DJ891" s="11"/>
      <c r="DK891" s="11"/>
      <c r="DL891" s="11"/>
    </row>
    <row r="892" spans="112:116" x14ac:dyDescent="0.35">
      <c r="DH892" s="11"/>
      <c r="DI892" s="11"/>
      <c r="DJ892" s="11"/>
      <c r="DK892" s="11"/>
      <c r="DL892" s="11"/>
    </row>
    <row r="893" spans="112:116" x14ac:dyDescent="0.35">
      <c r="DH893" s="11"/>
      <c r="DI893" s="11"/>
      <c r="DJ893" s="11"/>
      <c r="DK893" s="11"/>
      <c r="DL893" s="11"/>
    </row>
    <row r="894" spans="112:116" x14ac:dyDescent="0.35">
      <c r="DH894" s="11"/>
      <c r="DI894" s="11"/>
      <c r="DJ894" s="11"/>
      <c r="DK894" s="11"/>
      <c r="DL894" s="11"/>
    </row>
    <row r="895" spans="112:116" x14ac:dyDescent="0.35">
      <c r="DH895" s="11"/>
      <c r="DI895" s="11"/>
      <c r="DJ895" s="11"/>
      <c r="DK895" s="11"/>
      <c r="DL895" s="11"/>
    </row>
    <row r="896" spans="112:116" x14ac:dyDescent="0.35">
      <c r="DH896" s="11"/>
      <c r="DI896" s="11"/>
      <c r="DJ896" s="11"/>
      <c r="DK896" s="11"/>
      <c r="DL896" s="11"/>
    </row>
    <row r="897" spans="112:116" x14ac:dyDescent="0.35">
      <c r="DH897" s="11"/>
      <c r="DI897" s="11"/>
      <c r="DJ897" s="11"/>
      <c r="DK897" s="11"/>
      <c r="DL897" s="11"/>
    </row>
    <row r="898" spans="112:116" x14ac:dyDescent="0.35">
      <c r="DH898" s="11"/>
      <c r="DI898" s="11"/>
      <c r="DJ898" s="11"/>
      <c r="DK898" s="11"/>
      <c r="DL898" s="11"/>
    </row>
    <row r="899" spans="112:116" x14ac:dyDescent="0.35">
      <c r="DH899" s="11"/>
      <c r="DI899" s="11"/>
      <c r="DJ899" s="11"/>
      <c r="DK899" s="11"/>
      <c r="DL899" s="11"/>
    </row>
    <row r="900" spans="112:116" x14ac:dyDescent="0.35">
      <c r="DH900" s="11"/>
      <c r="DI900" s="11"/>
      <c r="DJ900" s="11"/>
      <c r="DK900" s="11"/>
      <c r="DL900" s="11"/>
    </row>
    <row r="901" spans="112:116" x14ac:dyDescent="0.35">
      <c r="DH901" s="11"/>
      <c r="DI901" s="11"/>
      <c r="DJ901" s="11"/>
      <c r="DK901" s="11"/>
      <c r="DL901" s="11"/>
    </row>
    <row r="902" spans="112:116" x14ac:dyDescent="0.35">
      <c r="DH902" s="11"/>
      <c r="DI902" s="11"/>
      <c r="DJ902" s="11"/>
      <c r="DK902" s="11"/>
      <c r="DL902" s="11"/>
    </row>
    <row r="903" spans="112:116" x14ac:dyDescent="0.35">
      <c r="DH903" s="11"/>
      <c r="DI903" s="11"/>
      <c r="DJ903" s="11"/>
      <c r="DK903" s="11"/>
      <c r="DL903" s="11"/>
    </row>
    <row r="904" spans="112:116" x14ac:dyDescent="0.35">
      <c r="DH904" s="11"/>
      <c r="DI904" s="11"/>
      <c r="DJ904" s="11"/>
      <c r="DK904" s="11"/>
      <c r="DL904" s="11"/>
    </row>
    <row r="905" spans="112:116" x14ac:dyDescent="0.35">
      <c r="DH905" s="11"/>
      <c r="DI905" s="11"/>
      <c r="DJ905" s="11"/>
      <c r="DK905" s="11"/>
      <c r="DL905" s="11"/>
    </row>
    <row r="906" spans="112:116" x14ac:dyDescent="0.35">
      <c r="DH906" s="11"/>
      <c r="DI906" s="11"/>
      <c r="DJ906" s="11"/>
      <c r="DK906" s="11"/>
      <c r="DL906" s="11"/>
    </row>
    <row r="907" spans="112:116" x14ac:dyDescent="0.35">
      <c r="DH907" s="11"/>
      <c r="DI907" s="11"/>
      <c r="DJ907" s="11"/>
      <c r="DK907" s="11"/>
      <c r="DL907" s="11"/>
    </row>
    <row r="908" spans="112:116" x14ac:dyDescent="0.35">
      <c r="DH908" s="11"/>
      <c r="DI908" s="11"/>
      <c r="DJ908" s="11"/>
      <c r="DK908" s="11"/>
      <c r="DL908" s="11"/>
    </row>
    <row r="909" spans="112:116" x14ac:dyDescent="0.35">
      <c r="DH909" s="11"/>
      <c r="DI909" s="11"/>
      <c r="DJ909" s="11"/>
      <c r="DK909" s="11"/>
      <c r="DL909" s="11"/>
    </row>
    <row r="910" spans="112:116" x14ac:dyDescent="0.35">
      <c r="DH910" s="11"/>
      <c r="DI910" s="11"/>
      <c r="DJ910" s="11"/>
      <c r="DK910" s="11"/>
      <c r="DL910" s="11"/>
    </row>
    <row r="911" spans="112:116" x14ac:dyDescent="0.35">
      <c r="DH911" s="11"/>
      <c r="DI911" s="11"/>
      <c r="DJ911" s="11"/>
      <c r="DK911" s="11"/>
      <c r="DL911" s="11"/>
    </row>
    <row r="912" spans="112:116" x14ac:dyDescent="0.35">
      <c r="DH912" s="11"/>
      <c r="DI912" s="11"/>
      <c r="DJ912" s="11"/>
      <c r="DK912" s="11"/>
      <c r="DL912" s="11"/>
    </row>
    <row r="913" spans="112:116" x14ac:dyDescent="0.35">
      <c r="DH913" s="11"/>
      <c r="DI913" s="11"/>
      <c r="DJ913" s="11"/>
      <c r="DK913" s="11"/>
      <c r="DL913" s="11"/>
    </row>
    <row r="914" spans="112:116" x14ac:dyDescent="0.35">
      <c r="DH914" s="11"/>
      <c r="DI914" s="11"/>
      <c r="DJ914" s="11"/>
      <c r="DK914" s="11"/>
      <c r="DL914" s="11"/>
    </row>
    <row r="915" spans="112:116" x14ac:dyDescent="0.35">
      <c r="DH915" s="11"/>
      <c r="DI915" s="11"/>
      <c r="DJ915" s="11"/>
      <c r="DK915" s="11"/>
      <c r="DL915" s="11"/>
    </row>
    <row r="916" spans="112:116" x14ac:dyDescent="0.35">
      <c r="DH916" s="11"/>
      <c r="DI916" s="11"/>
      <c r="DJ916" s="11"/>
      <c r="DK916" s="11"/>
      <c r="DL916" s="11"/>
    </row>
    <row r="917" spans="112:116" x14ac:dyDescent="0.35">
      <c r="DH917" s="11"/>
      <c r="DI917" s="11"/>
      <c r="DJ917" s="11"/>
      <c r="DK917" s="11"/>
      <c r="DL917" s="11"/>
    </row>
    <row r="918" spans="112:116" x14ac:dyDescent="0.35">
      <c r="DH918" s="11"/>
      <c r="DI918" s="11"/>
      <c r="DJ918" s="11"/>
      <c r="DK918" s="11"/>
      <c r="DL918" s="11"/>
    </row>
    <row r="919" spans="112:116" x14ac:dyDescent="0.35">
      <c r="DH919" s="11"/>
      <c r="DI919" s="11"/>
      <c r="DJ919" s="11"/>
      <c r="DK919" s="11"/>
      <c r="DL919" s="11"/>
    </row>
    <row r="920" spans="112:116" x14ac:dyDescent="0.35">
      <c r="DH920" s="11"/>
      <c r="DI920" s="11"/>
      <c r="DJ920" s="11"/>
      <c r="DK920" s="11"/>
      <c r="DL920" s="11"/>
    </row>
    <row r="921" spans="112:116" x14ac:dyDescent="0.35">
      <c r="DH921" s="11"/>
      <c r="DI921" s="11"/>
      <c r="DJ921" s="11"/>
      <c r="DK921" s="11"/>
      <c r="DL921" s="11"/>
    </row>
    <row r="922" spans="112:116" x14ac:dyDescent="0.35">
      <c r="DH922" s="11"/>
      <c r="DI922" s="11"/>
      <c r="DJ922" s="11"/>
      <c r="DK922" s="11"/>
      <c r="DL922" s="11"/>
    </row>
    <row r="923" spans="112:116" x14ac:dyDescent="0.35">
      <c r="DH923" s="11"/>
      <c r="DI923" s="11"/>
      <c r="DJ923" s="11"/>
      <c r="DK923" s="11"/>
      <c r="DL923" s="11"/>
    </row>
    <row r="924" spans="112:116" x14ac:dyDescent="0.35">
      <c r="DH924" s="11"/>
      <c r="DI924" s="11"/>
      <c r="DJ924" s="11"/>
      <c r="DK924" s="11"/>
      <c r="DL924" s="11"/>
    </row>
    <row r="925" spans="112:116" x14ac:dyDescent="0.35">
      <c r="DH925" s="11"/>
      <c r="DI925" s="11"/>
      <c r="DJ925" s="11"/>
      <c r="DK925" s="11"/>
      <c r="DL925" s="11"/>
    </row>
    <row r="926" spans="112:116" x14ac:dyDescent="0.35">
      <c r="DH926" s="11"/>
      <c r="DI926" s="11"/>
      <c r="DJ926" s="11"/>
      <c r="DK926" s="11"/>
      <c r="DL926" s="11"/>
    </row>
    <row r="927" spans="112:116" x14ac:dyDescent="0.35">
      <c r="DH927" s="11"/>
      <c r="DI927" s="11"/>
      <c r="DJ927" s="11"/>
      <c r="DK927" s="11"/>
      <c r="DL927" s="11"/>
    </row>
    <row r="928" spans="112:116" x14ac:dyDescent="0.35">
      <c r="DH928" s="11"/>
      <c r="DI928" s="11"/>
      <c r="DJ928" s="11"/>
      <c r="DK928" s="11"/>
      <c r="DL928" s="11"/>
    </row>
    <row r="929" spans="112:116" x14ac:dyDescent="0.35">
      <c r="DH929" s="11"/>
      <c r="DI929" s="11"/>
      <c r="DJ929" s="11"/>
      <c r="DK929" s="11"/>
      <c r="DL929" s="11"/>
    </row>
    <row r="930" spans="112:116" x14ac:dyDescent="0.35">
      <c r="DH930" s="11"/>
      <c r="DI930" s="11"/>
      <c r="DJ930" s="11"/>
      <c r="DK930" s="11"/>
      <c r="DL930" s="11"/>
    </row>
    <row r="931" spans="112:116" x14ac:dyDescent="0.35">
      <c r="DH931" s="11"/>
      <c r="DI931" s="11"/>
      <c r="DJ931" s="11"/>
      <c r="DK931" s="11"/>
      <c r="DL931" s="11"/>
    </row>
    <row r="932" spans="112:116" x14ac:dyDescent="0.35">
      <c r="DH932" s="11"/>
      <c r="DI932" s="11"/>
      <c r="DJ932" s="11"/>
      <c r="DK932" s="11"/>
      <c r="DL932" s="11"/>
    </row>
    <row r="933" spans="112:116" x14ac:dyDescent="0.35">
      <c r="DH933" s="11"/>
      <c r="DI933" s="11"/>
      <c r="DJ933" s="11"/>
      <c r="DK933" s="11"/>
      <c r="DL933" s="11"/>
    </row>
    <row r="934" spans="112:116" x14ac:dyDescent="0.35">
      <c r="DH934" s="11"/>
      <c r="DI934" s="11"/>
      <c r="DJ934" s="11"/>
      <c r="DK934" s="11"/>
      <c r="DL934" s="11"/>
    </row>
    <row r="935" spans="112:116" x14ac:dyDescent="0.35">
      <c r="DH935" s="11"/>
      <c r="DI935" s="11"/>
      <c r="DJ935" s="11"/>
      <c r="DK935" s="11"/>
      <c r="DL935" s="11"/>
    </row>
    <row r="936" spans="112:116" x14ac:dyDescent="0.35">
      <c r="DH936" s="11"/>
      <c r="DI936" s="11"/>
      <c r="DJ936" s="11"/>
      <c r="DK936" s="11"/>
      <c r="DL936" s="11"/>
    </row>
    <row r="937" spans="112:116" x14ac:dyDescent="0.35">
      <c r="DH937" s="11"/>
      <c r="DI937" s="11"/>
      <c r="DJ937" s="11"/>
      <c r="DK937" s="11"/>
      <c r="DL937" s="11"/>
    </row>
    <row r="938" spans="112:116" x14ac:dyDescent="0.35">
      <c r="DH938" s="11"/>
      <c r="DI938" s="11"/>
      <c r="DJ938" s="11"/>
      <c r="DK938" s="11"/>
      <c r="DL938" s="11"/>
    </row>
    <row r="939" spans="112:116" x14ac:dyDescent="0.35">
      <c r="DH939" s="11"/>
      <c r="DI939" s="11"/>
      <c r="DJ939" s="11"/>
      <c r="DK939" s="11"/>
      <c r="DL939" s="11"/>
    </row>
    <row r="940" spans="112:116" x14ac:dyDescent="0.35">
      <c r="DH940" s="11"/>
      <c r="DI940" s="11"/>
      <c r="DJ940" s="11"/>
      <c r="DK940" s="11"/>
      <c r="DL940" s="11"/>
    </row>
    <row r="941" spans="112:116" x14ac:dyDescent="0.35">
      <c r="DH941" s="11"/>
      <c r="DI941" s="11"/>
      <c r="DJ941" s="11"/>
      <c r="DK941" s="11"/>
      <c r="DL941" s="11"/>
    </row>
    <row r="942" spans="112:116" x14ac:dyDescent="0.35">
      <c r="DH942" s="11"/>
      <c r="DI942" s="11"/>
      <c r="DJ942" s="11"/>
      <c r="DK942" s="11"/>
      <c r="DL942" s="11"/>
    </row>
    <row r="943" spans="112:116" x14ac:dyDescent="0.35">
      <c r="DH943" s="11"/>
      <c r="DI943" s="11"/>
      <c r="DJ943" s="11"/>
      <c r="DK943" s="11"/>
      <c r="DL943" s="11"/>
    </row>
    <row r="944" spans="112:116" x14ac:dyDescent="0.35">
      <c r="DH944" s="11"/>
      <c r="DI944" s="11"/>
      <c r="DJ944" s="11"/>
      <c r="DK944" s="11"/>
      <c r="DL944" s="11"/>
    </row>
    <row r="945" spans="112:116" x14ac:dyDescent="0.35">
      <c r="DH945" s="11"/>
      <c r="DI945" s="11"/>
      <c r="DJ945" s="11"/>
      <c r="DK945" s="11"/>
      <c r="DL945" s="11"/>
    </row>
    <row r="946" spans="112:116" x14ac:dyDescent="0.35">
      <c r="DH946" s="11"/>
      <c r="DI946" s="11"/>
      <c r="DJ946" s="11"/>
      <c r="DK946" s="11"/>
      <c r="DL946" s="11"/>
    </row>
    <row r="947" spans="112:116" x14ac:dyDescent="0.35">
      <c r="DH947" s="11"/>
      <c r="DI947" s="11"/>
      <c r="DJ947" s="11"/>
      <c r="DK947" s="11"/>
      <c r="DL947" s="11"/>
    </row>
    <row r="948" spans="112:116" x14ac:dyDescent="0.35">
      <c r="DH948" s="11"/>
      <c r="DI948" s="11"/>
      <c r="DJ948" s="11"/>
      <c r="DK948" s="11"/>
      <c r="DL948" s="11"/>
    </row>
    <row r="949" spans="112:116" x14ac:dyDescent="0.35">
      <c r="DH949" s="11"/>
      <c r="DI949" s="11"/>
      <c r="DJ949" s="11"/>
      <c r="DK949" s="11"/>
      <c r="DL949" s="11"/>
    </row>
    <row r="950" spans="112:116" x14ac:dyDescent="0.35">
      <c r="DH950" s="11"/>
      <c r="DI950" s="11"/>
      <c r="DJ950" s="11"/>
      <c r="DK950" s="11"/>
      <c r="DL950" s="11"/>
    </row>
    <row r="951" spans="112:116" x14ac:dyDescent="0.35">
      <c r="DH951" s="11"/>
      <c r="DI951" s="11"/>
      <c r="DJ951" s="11"/>
      <c r="DK951" s="11"/>
      <c r="DL951" s="11"/>
    </row>
    <row r="952" spans="112:116" x14ac:dyDescent="0.35">
      <c r="DH952" s="11"/>
      <c r="DI952" s="11"/>
      <c r="DJ952" s="11"/>
      <c r="DK952" s="11"/>
      <c r="DL952" s="11"/>
    </row>
    <row r="953" spans="112:116" x14ac:dyDescent="0.35">
      <c r="DH953" s="11"/>
      <c r="DI953" s="11"/>
      <c r="DJ953" s="11"/>
      <c r="DK953" s="11"/>
      <c r="DL953" s="11"/>
    </row>
    <row r="954" spans="112:116" x14ac:dyDescent="0.35">
      <c r="DH954" s="11"/>
      <c r="DI954" s="11"/>
      <c r="DJ954" s="11"/>
      <c r="DK954" s="11"/>
      <c r="DL954" s="11"/>
    </row>
    <row r="955" spans="112:116" x14ac:dyDescent="0.35">
      <c r="DH955" s="11"/>
      <c r="DI955" s="11"/>
      <c r="DJ955" s="11"/>
      <c r="DK955" s="11"/>
      <c r="DL955" s="11"/>
    </row>
    <row r="956" spans="112:116" x14ac:dyDescent="0.35">
      <c r="DH956" s="11"/>
      <c r="DI956" s="11"/>
      <c r="DJ956" s="11"/>
      <c r="DK956" s="11"/>
      <c r="DL956" s="11"/>
    </row>
    <row r="957" spans="112:116" x14ac:dyDescent="0.35">
      <c r="DH957" s="11"/>
      <c r="DI957" s="11"/>
      <c r="DJ957" s="11"/>
      <c r="DK957" s="11"/>
      <c r="DL957" s="11"/>
    </row>
    <row r="958" spans="112:116" x14ac:dyDescent="0.35">
      <c r="DH958" s="11"/>
      <c r="DI958" s="11"/>
      <c r="DJ958" s="11"/>
      <c r="DK958" s="11"/>
      <c r="DL958" s="11"/>
    </row>
    <row r="959" spans="112:116" x14ac:dyDescent="0.35">
      <c r="DH959" s="11"/>
      <c r="DI959" s="11"/>
      <c r="DJ959" s="11"/>
      <c r="DK959" s="11"/>
      <c r="DL959" s="11"/>
    </row>
    <row r="960" spans="112:116" x14ac:dyDescent="0.35">
      <c r="DH960" s="11"/>
      <c r="DI960" s="11"/>
      <c r="DJ960" s="11"/>
      <c r="DK960" s="11"/>
      <c r="DL960" s="11"/>
    </row>
    <row r="961" spans="112:116" x14ac:dyDescent="0.35">
      <c r="DH961" s="11"/>
      <c r="DI961" s="11"/>
      <c r="DJ961" s="11"/>
      <c r="DK961" s="11"/>
      <c r="DL961" s="11"/>
    </row>
    <row r="962" spans="112:116" x14ac:dyDescent="0.35">
      <c r="DH962" s="11"/>
      <c r="DI962" s="11"/>
      <c r="DJ962" s="11"/>
      <c r="DK962" s="11"/>
      <c r="DL962" s="11"/>
    </row>
    <row r="963" spans="112:116" x14ac:dyDescent="0.35">
      <c r="DH963" s="11"/>
      <c r="DI963" s="11"/>
      <c r="DJ963" s="11"/>
      <c r="DK963" s="11"/>
      <c r="DL963" s="11"/>
    </row>
    <row r="964" spans="112:116" x14ac:dyDescent="0.35">
      <c r="DH964" s="11"/>
      <c r="DI964" s="11"/>
      <c r="DJ964" s="11"/>
      <c r="DK964" s="11"/>
      <c r="DL964" s="11"/>
    </row>
    <row r="965" spans="112:116" x14ac:dyDescent="0.35">
      <c r="DH965" s="11"/>
      <c r="DI965" s="11"/>
      <c r="DJ965" s="11"/>
      <c r="DK965" s="11"/>
      <c r="DL965" s="11"/>
    </row>
    <row r="966" spans="112:116" x14ac:dyDescent="0.35">
      <c r="DH966" s="11"/>
      <c r="DI966" s="11"/>
      <c r="DJ966" s="11"/>
      <c r="DK966" s="11"/>
      <c r="DL966" s="11"/>
    </row>
    <row r="967" spans="112:116" x14ac:dyDescent="0.35">
      <c r="DH967" s="11"/>
      <c r="DI967" s="11"/>
      <c r="DJ967" s="11"/>
      <c r="DK967" s="11"/>
      <c r="DL967" s="11"/>
    </row>
    <row r="968" spans="112:116" x14ac:dyDescent="0.35">
      <c r="DH968" s="11"/>
      <c r="DI968" s="11"/>
      <c r="DJ968" s="11"/>
      <c r="DK968" s="11"/>
      <c r="DL968" s="11"/>
    </row>
    <row r="969" spans="112:116" x14ac:dyDescent="0.35">
      <c r="DH969" s="11"/>
      <c r="DI969" s="11"/>
      <c r="DJ969" s="11"/>
      <c r="DK969" s="11"/>
      <c r="DL969" s="11"/>
    </row>
    <row r="970" spans="112:116" x14ac:dyDescent="0.35">
      <c r="DH970" s="11"/>
      <c r="DI970" s="11"/>
      <c r="DJ970" s="11"/>
      <c r="DK970" s="11"/>
      <c r="DL970" s="11"/>
    </row>
    <row r="971" spans="112:116" x14ac:dyDescent="0.35">
      <c r="DH971" s="11"/>
      <c r="DI971" s="11"/>
      <c r="DJ971" s="11"/>
      <c r="DK971" s="11"/>
      <c r="DL971" s="11"/>
    </row>
    <row r="972" spans="112:116" x14ac:dyDescent="0.35">
      <c r="DH972" s="11"/>
      <c r="DI972" s="11"/>
      <c r="DJ972" s="11"/>
      <c r="DK972" s="11"/>
      <c r="DL972" s="11"/>
    </row>
    <row r="973" spans="112:116" x14ac:dyDescent="0.35">
      <c r="DH973" s="11"/>
      <c r="DI973" s="11"/>
      <c r="DJ973" s="11"/>
      <c r="DK973" s="11"/>
      <c r="DL973" s="11"/>
    </row>
    <row r="974" spans="112:116" x14ac:dyDescent="0.35">
      <c r="DH974" s="11"/>
      <c r="DI974" s="11"/>
      <c r="DJ974" s="11"/>
      <c r="DK974" s="11"/>
      <c r="DL974" s="11"/>
    </row>
    <row r="975" spans="112:116" x14ac:dyDescent="0.35">
      <c r="DH975" s="11"/>
      <c r="DI975" s="11"/>
      <c r="DJ975" s="11"/>
      <c r="DK975" s="11"/>
      <c r="DL975" s="11"/>
    </row>
    <row r="976" spans="112:116" x14ac:dyDescent="0.35">
      <c r="DH976" s="11"/>
      <c r="DI976" s="11"/>
      <c r="DJ976" s="11"/>
      <c r="DK976" s="11"/>
      <c r="DL976" s="11"/>
    </row>
    <row r="977" spans="112:116" x14ac:dyDescent="0.35">
      <c r="DH977" s="11"/>
      <c r="DI977" s="11"/>
      <c r="DJ977" s="11"/>
      <c r="DK977" s="11"/>
      <c r="DL977" s="11"/>
    </row>
    <row r="978" spans="112:116" x14ac:dyDescent="0.35">
      <c r="DH978" s="11"/>
      <c r="DI978" s="11"/>
      <c r="DJ978" s="11"/>
      <c r="DK978" s="11"/>
      <c r="DL978" s="11"/>
    </row>
    <row r="979" spans="112:116" x14ac:dyDescent="0.35">
      <c r="DH979" s="11"/>
      <c r="DI979" s="11"/>
      <c r="DJ979" s="11"/>
      <c r="DK979" s="11"/>
      <c r="DL979" s="11"/>
    </row>
    <row r="980" spans="112:116" x14ac:dyDescent="0.35">
      <c r="DH980" s="11"/>
      <c r="DI980" s="11"/>
      <c r="DJ980" s="11"/>
      <c r="DK980" s="11"/>
      <c r="DL980" s="11"/>
    </row>
    <row r="981" spans="112:116" x14ac:dyDescent="0.35">
      <c r="DH981" s="11"/>
      <c r="DI981" s="11"/>
      <c r="DJ981" s="11"/>
      <c r="DK981" s="11"/>
      <c r="DL981" s="11"/>
    </row>
    <row r="982" spans="112:116" x14ac:dyDescent="0.35">
      <c r="DH982" s="11"/>
      <c r="DI982" s="11"/>
      <c r="DJ982" s="11"/>
      <c r="DK982" s="11"/>
      <c r="DL982" s="11"/>
    </row>
    <row r="983" spans="112:116" x14ac:dyDescent="0.35">
      <c r="DH983" s="11"/>
      <c r="DI983" s="11"/>
      <c r="DJ983" s="11"/>
      <c r="DK983" s="11"/>
      <c r="DL983" s="11"/>
    </row>
    <row r="984" spans="112:116" x14ac:dyDescent="0.35">
      <c r="DH984" s="11"/>
      <c r="DI984" s="11"/>
      <c r="DJ984" s="11"/>
      <c r="DK984" s="11"/>
      <c r="DL984" s="11"/>
    </row>
    <row r="985" spans="112:116" x14ac:dyDescent="0.35">
      <c r="DH985" s="11"/>
      <c r="DI985" s="11"/>
      <c r="DJ985" s="11"/>
      <c r="DK985" s="11"/>
      <c r="DL985" s="11"/>
    </row>
    <row r="986" spans="112:116" x14ac:dyDescent="0.35">
      <c r="DH986" s="11"/>
      <c r="DI986" s="11"/>
      <c r="DJ986" s="11"/>
      <c r="DK986" s="11"/>
      <c r="DL986" s="11"/>
    </row>
    <row r="987" spans="112:116" x14ac:dyDescent="0.35">
      <c r="DH987" s="11"/>
      <c r="DI987" s="11"/>
      <c r="DJ987" s="11"/>
      <c r="DK987" s="11"/>
      <c r="DL987" s="11"/>
    </row>
    <row r="988" spans="112:116" x14ac:dyDescent="0.35">
      <c r="DH988" s="11"/>
      <c r="DI988" s="11"/>
      <c r="DJ988" s="11"/>
      <c r="DK988" s="11"/>
      <c r="DL988" s="11"/>
    </row>
    <row r="989" spans="112:116" x14ac:dyDescent="0.35">
      <c r="DH989" s="11"/>
      <c r="DI989" s="11"/>
      <c r="DJ989" s="11"/>
      <c r="DK989" s="11"/>
      <c r="DL989" s="11"/>
    </row>
    <row r="990" spans="112:116" x14ac:dyDescent="0.35">
      <c r="DH990" s="11"/>
      <c r="DI990" s="11"/>
      <c r="DJ990" s="11"/>
      <c r="DK990" s="11"/>
      <c r="DL990" s="11"/>
    </row>
    <row r="991" spans="112:116" x14ac:dyDescent="0.35">
      <c r="DH991" s="11"/>
      <c r="DI991" s="11"/>
      <c r="DJ991" s="11"/>
      <c r="DK991" s="11"/>
      <c r="DL991" s="11"/>
    </row>
    <row r="992" spans="112:116" x14ac:dyDescent="0.35">
      <c r="DH992" s="11"/>
      <c r="DI992" s="11"/>
      <c r="DJ992" s="11"/>
      <c r="DK992" s="11"/>
      <c r="DL992" s="11"/>
    </row>
    <row r="993" spans="112:116" x14ac:dyDescent="0.35">
      <c r="DH993" s="11"/>
      <c r="DI993" s="11"/>
      <c r="DJ993" s="11"/>
      <c r="DK993" s="11"/>
      <c r="DL993" s="11"/>
    </row>
    <row r="994" spans="112:116" x14ac:dyDescent="0.35">
      <c r="DH994" s="11"/>
      <c r="DI994" s="11"/>
      <c r="DJ994" s="11"/>
      <c r="DK994" s="11"/>
      <c r="DL994" s="11"/>
    </row>
    <row r="995" spans="112:116" x14ac:dyDescent="0.35">
      <c r="DH995" s="11"/>
      <c r="DI995" s="11"/>
      <c r="DJ995" s="11"/>
      <c r="DK995" s="11"/>
      <c r="DL995" s="11"/>
    </row>
    <row r="996" spans="112:116" x14ac:dyDescent="0.35">
      <c r="DH996" s="11"/>
      <c r="DI996" s="11"/>
      <c r="DJ996" s="11"/>
      <c r="DK996" s="11"/>
      <c r="DL996" s="11"/>
    </row>
    <row r="997" spans="112:116" x14ac:dyDescent="0.35">
      <c r="DH997" s="11"/>
      <c r="DI997" s="11"/>
      <c r="DJ997" s="11"/>
      <c r="DK997" s="11"/>
      <c r="DL997" s="11"/>
    </row>
    <row r="998" spans="112:116" x14ac:dyDescent="0.35">
      <c r="DH998" s="11"/>
      <c r="DI998" s="11"/>
      <c r="DJ998" s="11"/>
      <c r="DK998" s="11"/>
      <c r="DL998" s="11"/>
    </row>
    <row r="999" spans="112:116" x14ac:dyDescent="0.35">
      <c r="DH999" s="11"/>
      <c r="DI999" s="11"/>
      <c r="DJ999" s="11"/>
      <c r="DK999" s="11"/>
      <c r="DL999" s="11"/>
    </row>
    <row r="1000" spans="112:116" x14ac:dyDescent="0.35">
      <c r="DH1000" s="11"/>
      <c r="DI1000" s="11"/>
      <c r="DJ1000" s="11"/>
      <c r="DK1000" s="11"/>
      <c r="DL1000" s="11"/>
    </row>
    <row r="1001" spans="112:116" x14ac:dyDescent="0.35">
      <c r="DH1001" s="11"/>
      <c r="DI1001" s="11"/>
      <c r="DJ1001" s="11"/>
      <c r="DK1001" s="11"/>
      <c r="DL1001" s="11"/>
    </row>
    <row r="1002" spans="112:116" x14ac:dyDescent="0.35">
      <c r="DH1002" s="11"/>
      <c r="DI1002" s="11"/>
      <c r="DJ1002" s="11"/>
      <c r="DK1002" s="11"/>
      <c r="DL1002" s="11"/>
    </row>
    <row r="1003" spans="112:116" x14ac:dyDescent="0.35">
      <c r="DH1003" s="11"/>
      <c r="DI1003" s="11"/>
      <c r="DJ1003" s="11"/>
      <c r="DK1003" s="11"/>
      <c r="DL1003" s="11"/>
    </row>
    <row r="1004" spans="112:116" x14ac:dyDescent="0.35">
      <c r="DH1004" s="11"/>
      <c r="DI1004" s="11"/>
      <c r="DJ1004" s="11"/>
      <c r="DK1004" s="11"/>
      <c r="DL1004" s="11"/>
    </row>
    <row r="1005" spans="112:116" x14ac:dyDescent="0.35">
      <c r="DH1005" s="11"/>
      <c r="DI1005" s="11"/>
      <c r="DJ1005" s="11"/>
      <c r="DK1005" s="11"/>
      <c r="DL1005" s="11"/>
    </row>
    <row r="1006" spans="112:116" x14ac:dyDescent="0.35">
      <c r="DH1006" s="11"/>
      <c r="DI1006" s="11"/>
      <c r="DJ1006" s="11"/>
      <c r="DK1006" s="11"/>
      <c r="DL1006" s="11"/>
    </row>
    <row r="1007" spans="112:116" x14ac:dyDescent="0.35">
      <c r="DH1007" s="11"/>
      <c r="DI1007" s="11"/>
      <c r="DJ1007" s="11"/>
      <c r="DK1007" s="11"/>
      <c r="DL1007" s="11"/>
    </row>
    <row r="1008" spans="112:116" x14ac:dyDescent="0.35">
      <c r="DH1008" s="11"/>
      <c r="DI1008" s="11"/>
      <c r="DJ1008" s="11"/>
      <c r="DK1008" s="11"/>
      <c r="DL1008" s="11"/>
    </row>
    <row r="1009" spans="112:116" x14ac:dyDescent="0.35">
      <c r="DH1009" s="11"/>
      <c r="DI1009" s="11"/>
      <c r="DJ1009" s="11"/>
      <c r="DK1009" s="11"/>
      <c r="DL1009" s="11"/>
    </row>
    <row r="1010" spans="112:116" x14ac:dyDescent="0.35">
      <c r="DH1010" s="11"/>
      <c r="DI1010" s="11"/>
      <c r="DJ1010" s="11"/>
      <c r="DK1010" s="11"/>
      <c r="DL1010" s="11"/>
    </row>
    <row r="1011" spans="112:116" x14ac:dyDescent="0.35">
      <c r="DH1011" s="11"/>
      <c r="DI1011" s="11"/>
      <c r="DJ1011" s="11"/>
      <c r="DK1011" s="11"/>
      <c r="DL1011" s="11"/>
    </row>
    <row r="1012" spans="112:116" x14ac:dyDescent="0.35">
      <c r="DH1012" s="11"/>
      <c r="DI1012" s="11"/>
      <c r="DJ1012" s="11"/>
      <c r="DK1012" s="11"/>
      <c r="DL1012" s="11"/>
    </row>
    <row r="1013" spans="112:116" x14ac:dyDescent="0.35">
      <c r="DH1013" s="11"/>
      <c r="DI1013" s="11"/>
      <c r="DJ1013" s="11"/>
      <c r="DK1013" s="11"/>
      <c r="DL1013" s="11"/>
    </row>
    <row r="1014" spans="112:116" x14ac:dyDescent="0.35">
      <c r="DH1014" s="11"/>
      <c r="DI1014" s="11"/>
      <c r="DJ1014" s="11"/>
      <c r="DK1014" s="11"/>
      <c r="DL1014" s="11"/>
    </row>
    <row r="1015" spans="112:116" x14ac:dyDescent="0.35">
      <c r="DH1015" s="11"/>
      <c r="DI1015" s="11"/>
      <c r="DJ1015" s="11"/>
      <c r="DK1015" s="11"/>
      <c r="DL1015" s="11"/>
    </row>
    <row r="1016" spans="112:116" x14ac:dyDescent="0.35">
      <c r="DH1016" s="11"/>
      <c r="DI1016" s="11"/>
      <c r="DJ1016" s="11"/>
      <c r="DK1016" s="11"/>
      <c r="DL1016" s="11"/>
    </row>
    <row r="1017" spans="112:116" x14ac:dyDescent="0.35">
      <c r="DH1017" s="11"/>
      <c r="DI1017" s="11"/>
      <c r="DJ1017" s="11"/>
      <c r="DK1017" s="11"/>
      <c r="DL1017" s="11"/>
    </row>
    <row r="1018" spans="112:116" x14ac:dyDescent="0.35">
      <c r="DH1018" s="11"/>
      <c r="DI1018" s="11"/>
      <c r="DJ1018" s="11"/>
      <c r="DK1018" s="11"/>
      <c r="DL1018" s="11"/>
    </row>
    <row r="1019" spans="112:116" x14ac:dyDescent="0.35">
      <c r="DH1019" s="11"/>
      <c r="DI1019" s="11"/>
      <c r="DJ1019" s="11"/>
      <c r="DK1019" s="11"/>
      <c r="DL1019" s="11"/>
    </row>
    <row r="1020" spans="112:116" x14ac:dyDescent="0.35">
      <c r="DH1020" s="11"/>
      <c r="DI1020" s="11"/>
      <c r="DJ1020" s="11"/>
      <c r="DK1020" s="11"/>
      <c r="DL1020" s="11"/>
    </row>
    <row r="1021" spans="112:116" x14ac:dyDescent="0.35">
      <c r="DH1021" s="11"/>
      <c r="DI1021" s="11"/>
      <c r="DJ1021" s="11"/>
      <c r="DK1021" s="11"/>
      <c r="DL1021" s="11"/>
    </row>
    <row r="1022" spans="112:116" x14ac:dyDescent="0.35">
      <c r="DH1022" s="11"/>
      <c r="DI1022" s="11"/>
      <c r="DJ1022" s="11"/>
      <c r="DK1022" s="11"/>
      <c r="DL1022" s="11"/>
    </row>
    <row r="1023" spans="112:116" x14ac:dyDescent="0.35">
      <c r="DH1023" s="11"/>
      <c r="DI1023" s="11"/>
      <c r="DJ1023" s="11"/>
      <c r="DK1023" s="11"/>
      <c r="DL1023" s="11"/>
    </row>
    <row r="1024" spans="112:116" x14ac:dyDescent="0.35">
      <c r="DH1024" s="11"/>
      <c r="DI1024" s="11"/>
      <c r="DJ1024" s="11"/>
      <c r="DK1024" s="11"/>
      <c r="DL1024" s="11"/>
    </row>
    <row r="1025" spans="112:116" x14ac:dyDescent="0.35">
      <c r="DH1025" s="11"/>
      <c r="DI1025" s="11"/>
      <c r="DJ1025" s="11"/>
      <c r="DK1025" s="11"/>
      <c r="DL1025" s="11"/>
    </row>
    <row r="1026" spans="112:116" x14ac:dyDescent="0.35">
      <c r="DH1026" s="11"/>
      <c r="DI1026" s="11"/>
      <c r="DJ1026" s="11"/>
      <c r="DK1026" s="11"/>
      <c r="DL1026" s="11"/>
    </row>
    <row r="1027" spans="112:116" x14ac:dyDescent="0.35">
      <c r="DH1027" s="11"/>
      <c r="DI1027" s="11"/>
      <c r="DJ1027" s="11"/>
      <c r="DK1027" s="11"/>
      <c r="DL1027" s="11"/>
    </row>
    <row r="1028" spans="112:116" x14ac:dyDescent="0.35">
      <c r="DH1028" s="11"/>
      <c r="DI1028" s="11"/>
      <c r="DJ1028" s="11"/>
      <c r="DK1028" s="11"/>
      <c r="DL1028" s="11"/>
    </row>
    <row r="1029" spans="112:116" x14ac:dyDescent="0.35">
      <c r="DH1029" s="11"/>
      <c r="DI1029" s="11"/>
      <c r="DJ1029" s="11"/>
      <c r="DK1029" s="11"/>
      <c r="DL1029" s="11"/>
    </row>
    <row r="1030" spans="112:116" x14ac:dyDescent="0.35">
      <c r="DH1030" s="11"/>
      <c r="DI1030" s="11"/>
      <c r="DJ1030" s="11"/>
      <c r="DK1030" s="11"/>
      <c r="DL1030" s="11"/>
    </row>
    <row r="1031" spans="112:116" x14ac:dyDescent="0.35">
      <c r="DH1031" s="11"/>
      <c r="DI1031" s="11"/>
      <c r="DJ1031" s="11"/>
      <c r="DK1031" s="11"/>
      <c r="DL1031" s="11"/>
    </row>
    <row r="1032" spans="112:116" x14ac:dyDescent="0.35">
      <c r="DH1032" s="11"/>
      <c r="DI1032" s="11"/>
      <c r="DJ1032" s="11"/>
      <c r="DK1032" s="11"/>
      <c r="DL1032" s="11"/>
    </row>
    <row r="1033" spans="112:116" x14ac:dyDescent="0.35">
      <c r="DH1033" s="11"/>
      <c r="DI1033" s="11"/>
      <c r="DJ1033" s="11"/>
      <c r="DK1033" s="11"/>
      <c r="DL1033" s="11"/>
    </row>
    <row r="1034" spans="112:116" x14ac:dyDescent="0.35">
      <c r="DH1034" s="11"/>
      <c r="DI1034" s="11"/>
      <c r="DJ1034" s="11"/>
      <c r="DK1034" s="11"/>
      <c r="DL1034" s="11"/>
    </row>
    <row r="1035" spans="112:116" x14ac:dyDescent="0.35">
      <c r="DH1035" s="11"/>
      <c r="DI1035" s="11"/>
      <c r="DJ1035" s="11"/>
      <c r="DK1035" s="11"/>
      <c r="DL1035" s="11"/>
    </row>
    <row r="1036" spans="112:116" x14ac:dyDescent="0.35">
      <c r="DH1036" s="11"/>
      <c r="DI1036" s="11"/>
      <c r="DJ1036" s="11"/>
      <c r="DK1036" s="11"/>
      <c r="DL1036" s="11"/>
    </row>
    <row r="1037" spans="112:116" x14ac:dyDescent="0.35">
      <c r="DH1037" s="11"/>
      <c r="DI1037" s="11"/>
      <c r="DJ1037" s="11"/>
      <c r="DK1037" s="11"/>
      <c r="DL1037" s="11"/>
    </row>
    <row r="1038" spans="112:116" x14ac:dyDescent="0.35">
      <c r="DH1038" s="11"/>
      <c r="DI1038" s="11"/>
      <c r="DJ1038" s="11"/>
      <c r="DK1038" s="11"/>
      <c r="DL1038" s="11"/>
    </row>
    <row r="1039" spans="112:116" x14ac:dyDescent="0.35">
      <c r="DH1039" s="11"/>
      <c r="DI1039" s="11"/>
      <c r="DJ1039" s="11"/>
      <c r="DK1039" s="11"/>
      <c r="DL1039" s="11"/>
    </row>
    <row r="1040" spans="112:116" x14ac:dyDescent="0.35">
      <c r="DH1040" s="11"/>
      <c r="DI1040" s="11"/>
      <c r="DJ1040" s="11"/>
      <c r="DK1040" s="11"/>
      <c r="DL1040" s="11"/>
    </row>
    <row r="1041" spans="112:116" x14ac:dyDescent="0.35">
      <c r="DH1041" s="11"/>
      <c r="DI1041" s="11"/>
      <c r="DJ1041" s="11"/>
      <c r="DK1041" s="11"/>
      <c r="DL1041" s="11"/>
    </row>
    <row r="1042" spans="112:116" x14ac:dyDescent="0.35">
      <c r="DH1042" s="11"/>
      <c r="DI1042" s="11"/>
      <c r="DJ1042" s="11"/>
      <c r="DK1042" s="11"/>
      <c r="DL1042" s="11"/>
    </row>
    <row r="1043" spans="112:116" x14ac:dyDescent="0.35">
      <c r="DH1043" s="11"/>
      <c r="DI1043" s="11"/>
      <c r="DJ1043" s="11"/>
      <c r="DK1043" s="11"/>
      <c r="DL1043" s="11"/>
    </row>
    <row r="1044" spans="112:116" x14ac:dyDescent="0.35">
      <c r="DH1044" s="11"/>
      <c r="DI1044" s="11"/>
      <c r="DJ1044" s="11"/>
      <c r="DK1044" s="11"/>
      <c r="DL1044" s="11"/>
    </row>
    <row r="1045" spans="112:116" x14ac:dyDescent="0.35">
      <c r="DH1045" s="11"/>
      <c r="DI1045" s="11"/>
      <c r="DJ1045" s="11"/>
      <c r="DK1045" s="11"/>
      <c r="DL1045" s="11"/>
    </row>
    <row r="1046" spans="112:116" x14ac:dyDescent="0.35">
      <c r="DH1046" s="11"/>
      <c r="DI1046" s="11"/>
      <c r="DJ1046" s="11"/>
      <c r="DK1046" s="11"/>
      <c r="DL1046" s="11"/>
    </row>
    <row r="1047" spans="112:116" x14ac:dyDescent="0.35">
      <c r="DH1047" s="11"/>
      <c r="DI1047" s="11"/>
      <c r="DJ1047" s="11"/>
      <c r="DK1047" s="11"/>
      <c r="DL1047" s="11"/>
    </row>
    <row r="1048" spans="112:116" x14ac:dyDescent="0.35">
      <c r="DH1048" s="11"/>
      <c r="DI1048" s="11"/>
      <c r="DJ1048" s="11"/>
      <c r="DK1048" s="11"/>
      <c r="DL1048" s="11"/>
    </row>
    <row r="1049" spans="112:116" x14ac:dyDescent="0.35">
      <c r="DH1049" s="11"/>
      <c r="DI1049" s="11"/>
      <c r="DJ1049" s="11"/>
      <c r="DK1049" s="11"/>
      <c r="DL1049" s="11"/>
    </row>
    <row r="1050" spans="112:116" x14ac:dyDescent="0.35">
      <c r="DH1050" s="11"/>
      <c r="DI1050" s="11"/>
      <c r="DJ1050" s="11"/>
      <c r="DK1050" s="11"/>
      <c r="DL1050" s="11"/>
    </row>
    <row r="1051" spans="112:116" x14ac:dyDescent="0.35">
      <c r="DH1051" s="11"/>
      <c r="DI1051" s="11"/>
      <c r="DJ1051" s="11"/>
      <c r="DK1051" s="11"/>
      <c r="DL1051" s="11"/>
    </row>
    <row r="1052" spans="112:116" x14ac:dyDescent="0.35">
      <c r="DH1052" s="11"/>
      <c r="DI1052" s="11"/>
      <c r="DJ1052" s="11"/>
      <c r="DK1052" s="11"/>
      <c r="DL1052" s="11"/>
    </row>
    <row r="1053" spans="112:116" x14ac:dyDescent="0.35">
      <c r="DH1053" s="11"/>
      <c r="DI1053" s="11"/>
      <c r="DJ1053" s="11"/>
      <c r="DK1053" s="11"/>
      <c r="DL1053" s="11"/>
    </row>
    <row r="1054" spans="112:116" x14ac:dyDescent="0.35">
      <c r="DH1054" s="11"/>
      <c r="DI1054" s="11"/>
      <c r="DJ1054" s="11"/>
      <c r="DK1054" s="11"/>
      <c r="DL1054" s="11"/>
    </row>
    <row r="1055" spans="112:116" x14ac:dyDescent="0.35">
      <c r="DH1055" s="11"/>
      <c r="DI1055" s="11"/>
      <c r="DJ1055" s="11"/>
      <c r="DK1055" s="11"/>
      <c r="DL1055" s="11"/>
    </row>
    <row r="1056" spans="112:116" x14ac:dyDescent="0.35">
      <c r="DH1056" s="11"/>
      <c r="DI1056" s="11"/>
      <c r="DJ1056" s="11"/>
      <c r="DK1056" s="11"/>
      <c r="DL1056" s="11"/>
    </row>
    <row r="1057" spans="112:116" x14ac:dyDescent="0.35">
      <c r="DH1057" s="11"/>
      <c r="DI1057" s="11"/>
      <c r="DJ1057" s="11"/>
      <c r="DK1057" s="11"/>
      <c r="DL1057" s="11"/>
    </row>
    <row r="1058" spans="112:116" x14ac:dyDescent="0.35">
      <c r="DH1058" s="11"/>
      <c r="DI1058" s="11"/>
      <c r="DJ1058" s="11"/>
      <c r="DK1058" s="11"/>
      <c r="DL1058" s="11"/>
    </row>
    <row r="1059" spans="112:116" x14ac:dyDescent="0.35">
      <c r="DH1059" s="11"/>
      <c r="DI1059" s="11"/>
      <c r="DJ1059" s="11"/>
      <c r="DK1059" s="11"/>
      <c r="DL1059" s="11"/>
    </row>
    <row r="1060" spans="112:116" x14ac:dyDescent="0.35">
      <c r="DH1060" s="11"/>
      <c r="DI1060" s="11"/>
      <c r="DJ1060" s="11"/>
      <c r="DK1060" s="11"/>
      <c r="DL1060" s="11"/>
    </row>
    <row r="1061" spans="112:116" x14ac:dyDescent="0.35">
      <c r="DH1061" s="11"/>
      <c r="DI1061" s="11"/>
      <c r="DJ1061" s="11"/>
      <c r="DK1061" s="11"/>
      <c r="DL1061" s="11"/>
    </row>
    <row r="1062" spans="112:116" x14ac:dyDescent="0.35">
      <c r="DH1062" s="11"/>
      <c r="DI1062" s="11"/>
      <c r="DJ1062" s="11"/>
      <c r="DK1062" s="11"/>
      <c r="DL1062" s="11"/>
    </row>
    <row r="1063" spans="112:116" x14ac:dyDescent="0.35">
      <c r="DH1063" s="11"/>
      <c r="DI1063" s="11"/>
      <c r="DJ1063" s="11"/>
      <c r="DK1063" s="11"/>
      <c r="DL1063" s="11"/>
    </row>
    <row r="1064" spans="112:116" x14ac:dyDescent="0.35">
      <c r="DH1064" s="11"/>
      <c r="DI1064" s="11"/>
      <c r="DJ1064" s="11"/>
      <c r="DK1064" s="11"/>
      <c r="DL1064" s="11"/>
    </row>
    <row r="1065" spans="112:116" x14ac:dyDescent="0.35">
      <c r="DH1065" s="11"/>
      <c r="DI1065" s="11"/>
      <c r="DJ1065" s="11"/>
      <c r="DK1065" s="11"/>
      <c r="DL1065" s="11"/>
    </row>
    <row r="1066" spans="112:116" x14ac:dyDescent="0.35">
      <c r="DH1066" s="11"/>
      <c r="DI1066" s="11"/>
      <c r="DJ1066" s="11"/>
      <c r="DK1066" s="11"/>
      <c r="DL1066" s="11"/>
    </row>
    <row r="1067" spans="112:116" x14ac:dyDescent="0.35">
      <c r="DH1067" s="11"/>
      <c r="DI1067" s="11"/>
      <c r="DJ1067" s="11"/>
      <c r="DK1067" s="11"/>
      <c r="DL1067" s="11"/>
    </row>
    <row r="1068" spans="112:116" x14ac:dyDescent="0.35">
      <c r="DH1068" s="11"/>
      <c r="DI1068" s="11"/>
      <c r="DJ1068" s="11"/>
      <c r="DK1068" s="11"/>
      <c r="DL1068" s="11"/>
    </row>
    <row r="1069" spans="112:116" x14ac:dyDescent="0.35">
      <c r="DH1069" s="11"/>
      <c r="DI1069" s="11"/>
      <c r="DJ1069" s="11"/>
      <c r="DK1069" s="11"/>
      <c r="DL1069" s="11"/>
    </row>
    <row r="1070" spans="112:116" x14ac:dyDescent="0.35">
      <c r="DH1070" s="11"/>
      <c r="DI1070" s="11"/>
      <c r="DJ1070" s="11"/>
      <c r="DK1070" s="11"/>
      <c r="DL1070" s="11"/>
    </row>
    <row r="1071" spans="112:116" x14ac:dyDescent="0.35">
      <c r="DH1071" s="11"/>
      <c r="DI1071" s="11"/>
      <c r="DJ1071" s="11"/>
      <c r="DK1071" s="11"/>
      <c r="DL1071" s="11"/>
    </row>
    <row r="1072" spans="112:116" x14ac:dyDescent="0.35">
      <c r="DH1072" s="11"/>
      <c r="DI1072" s="11"/>
      <c r="DJ1072" s="11"/>
      <c r="DK1072" s="11"/>
      <c r="DL1072" s="11"/>
    </row>
    <row r="1073" spans="112:116" x14ac:dyDescent="0.35">
      <c r="DH1073" s="11"/>
      <c r="DI1073" s="11"/>
      <c r="DJ1073" s="11"/>
      <c r="DK1073" s="11"/>
      <c r="DL1073" s="11"/>
    </row>
    <row r="1074" spans="112:116" x14ac:dyDescent="0.35">
      <c r="DH1074" s="11"/>
      <c r="DI1074" s="11"/>
      <c r="DJ1074" s="11"/>
      <c r="DK1074" s="11"/>
      <c r="DL1074" s="11"/>
    </row>
    <row r="1075" spans="112:116" x14ac:dyDescent="0.35">
      <c r="DH1075" s="11"/>
      <c r="DI1075" s="11"/>
      <c r="DJ1075" s="11"/>
      <c r="DK1075" s="11"/>
      <c r="DL1075" s="11"/>
    </row>
    <row r="1076" spans="112:116" x14ac:dyDescent="0.35">
      <c r="DH1076" s="11"/>
      <c r="DI1076" s="11"/>
      <c r="DJ1076" s="11"/>
      <c r="DK1076" s="11"/>
      <c r="DL1076" s="11"/>
    </row>
    <row r="1077" spans="112:116" x14ac:dyDescent="0.35">
      <c r="DH1077" s="11"/>
      <c r="DI1077" s="11"/>
      <c r="DJ1077" s="11"/>
      <c r="DK1077" s="11"/>
      <c r="DL1077" s="11"/>
    </row>
    <row r="1078" spans="112:116" x14ac:dyDescent="0.35">
      <c r="DH1078" s="11"/>
      <c r="DI1078" s="11"/>
      <c r="DJ1078" s="11"/>
      <c r="DK1078" s="11"/>
      <c r="DL1078" s="11"/>
    </row>
    <row r="1079" spans="112:116" x14ac:dyDescent="0.35">
      <c r="DH1079" s="11"/>
      <c r="DI1079" s="11"/>
      <c r="DJ1079" s="11"/>
      <c r="DK1079" s="11"/>
      <c r="DL1079" s="11"/>
    </row>
    <row r="1080" spans="112:116" x14ac:dyDescent="0.35">
      <c r="DH1080" s="11"/>
      <c r="DI1080" s="11"/>
      <c r="DJ1080" s="11"/>
      <c r="DK1080" s="11"/>
      <c r="DL1080" s="11"/>
    </row>
    <row r="1081" spans="112:116" x14ac:dyDescent="0.35">
      <c r="DH1081" s="11"/>
      <c r="DI1081" s="11"/>
      <c r="DJ1081" s="11"/>
      <c r="DK1081" s="11"/>
      <c r="DL1081" s="11"/>
    </row>
    <row r="1082" spans="112:116" x14ac:dyDescent="0.35">
      <c r="DH1082" s="11"/>
      <c r="DI1082" s="11"/>
      <c r="DJ1082" s="11"/>
      <c r="DK1082" s="11"/>
      <c r="DL1082" s="11"/>
    </row>
    <row r="1083" spans="112:116" x14ac:dyDescent="0.35">
      <c r="DH1083" s="11"/>
      <c r="DI1083" s="11"/>
      <c r="DJ1083" s="11"/>
      <c r="DK1083" s="11"/>
      <c r="DL1083" s="11"/>
    </row>
    <row r="1084" spans="112:116" x14ac:dyDescent="0.35">
      <c r="DH1084" s="11"/>
      <c r="DI1084" s="11"/>
      <c r="DJ1084" s="11"/>
      <c r="DK1084" s="11"/>
      <c r="DL1084" s="11"/>
    </row>
    <row r="1085" spans="112:116" x14ac:dyDescent="0.35">
      <c r="DH1085" s="11"/>
      <c r="DI1085" s="11"/>
      <c r="DJ1085" s="11"/>
      <c r="DK1085" s="11"/>
      <c r="DL1085" s="11"/>
    </row>
    <row r="1086" spans="112:116" x14ac:dyDescent="0.35">
      <c r="DH1086" s="11"/>
      <c r="DI1086" s="11"/>
      <c r="DJ1086" s="11"/>
      <c r="DK1086" s="11"/>
      <c r="DL1086" s="11"/>
    </row>
    <row r="1087" spans="112:116" x14ac:dyDescent="0.35">
      <c r="DH1087" s="11"/>
      <c r="DI1087" s="11"/>
      <c r="DJ1087" s="11"/>
      <c r="DK1087" s="11"/>
      <c r="DL1087" s="11"/>
    </row>
    <row r="1088" spans="112:116" x14ac:dyDescent="0.35">
      <c r="DH1088" s="11"/>
      <c r="DI1088" s="11"/>
      <c r="DJ1088" s="11"/>
      <c r="DK1088" s="11"/>
      <c r="DL1088" s="11"/>
    </row>
    <row r="1089" spans="112:116" x14ac:dyDescent="0.35">
      <c r="DH1089" s="11"/>
      <c r="DI1089" s="11"/>
      <c r="DJ1089" s="11"/>
      <c r="DK1089" s="11"/>
      <c r="DL1089" s="11"/>
    </row>
    <row r="1090" spans="112:116" x14ac:dyDescent="0.35">
      <c r="DH1090" s="11"/>
      <c r="DI1090" s="11"/>
      <c r="DJ1090" s="11"/>
      <c r="DK1090" s="11"/>
      <c r="DL1090" s="11"/>
    </row>
    <row r="1091" spans="112:116" x14ac:dyDescent="0.35">
      <c r="DH1091" s="11"/>
      <c r="DI1091" s="11"/>
      <c r="DJ1091" s="11"/>
      <c r="DK1091" s="11"/>
      <c r="DL1091" s="11"/>
    </row>
    <row r="1092" spans="112:116" x14ac:dyDescent="0.35">
      <c r="DH1092" s="11"/>
      <c r="DI1092" s="11"/>
      <c r="DJ1092" s="11"/>
      <c r="DK1092" s="11"/>
      <c r="DL1092" s="11"/>
    </row>
    <row r="1093" spans="112:116" x14ac:dyDescent="0.35">
      <c r="DH1093" s="11"/>
      <c r="DI1093" s="11"/>
      <c r="DJ1093" s="11"/>
      <c r="DK1093" s="11"/>
      <c r="DL1093" s="11"/>
    </row>
    <row r="1094" spans="112:116" x14ac:dyDescent="0.35">
      <c r="DH1094" s="11"/>
      <c r="DI1094" s="11"/>
      <c r="DJ1094" s="11"/>
      <c r="DK1094" s="11"/>
      <c r="DL1094" s="11"/>
    </row>
    <row r="1095" spans="112:116" x14ac:dyDescent="0.35">
      <c r="DH1095" s="11"/>
      <c r="DI1095" s="11"/>
      <c r="DJ1095" s="11"/>
      <c r="DK1095" s="11"/>
      <c r="DL1095" s="11"/>
    </row>
    <row r="1096" spans="112:116" x14ac:dyDescent="0.35">
      <c r="DH1096" s="11"/>
      <c r="DI1096" s="11"/>
      <c r="DJ1096" s="11"/>
      <c r="DK1096" s="11"/>
      <c r="DL1096" s="11"/>
    </row>
    <row r="1097" spans="112:116" x14ac:dyDescent="0.35">
      <c r="DH1097" s="11"/>
      <c r="DI1097" s="11"/>
      <c r="DJ1097" s="11"/>
      <c r="DK1097" s="11"/>
      <c r="DL1097" s="11"/>
    </row>
    <row r="1098" spans="112:116" x14ac:dyDescent="0.35">
      <c r="DH1098" s="11"/>
      <c r="DI1098" s="11"/>
      <c r="DJ1098" s="11"/>
      <c r="DK1098" s="11"/>
      <c r="DL1098" s="11"/>
    </row>
    <row r="1099" spans="112:116" x14ac:dyDescent="0.35">
      <c r="DH1099" s="11"/>
      <c r="DI1099" s="11"/>
      <c r="DJ1099" s="11"/>
      <c r="DK1099" s="11"/>
      <c r="DL1099" s="11"/>
    </row>
    <row r="1100" spans="112:116" x14ac:dyDescent="0.35">
      <c r="DH1100" s="11"/>
      <c r="DI1100" s="11"/>
      <c r="DJ1100" s="11"/>
      <c r="DK1100" s="11"/>
      <c r="DL1100" s="11"/>
    </row>
    <row r="1101" spans="112:116" x14ac:dyDescent="0.35">
      <c r="DH1101" s="11"/>
      <c r="DI1101" s="11"/>
      <c r="DJ1101" s="11"/>
      <c r="DK1101" s="11"/>
      <c r="DL1101" s="11"/>
    </row>
    <row r="1102" spans="112:116" x14ac:dyDescent="0.35">
      <c r="DH1102" s="11"/>
      <c r="DI1102" s="11"/>
      <c r="DJ1102" s="11"/>
      <c r="DK1102" s="11"/>
      <c r="DL1102" s="11"/>
    </row>
    <row r="1103" spans="112:116" x14ac:dyDescent="0.35">
      <c r="DH1103" s="11"/>
      <c r="DI1103" s="11"/>
      <c r="DJ1103" s="11"/>
      <c r="DK1103" s="11"/>
      <c r="DL1103" s="11"/>
    </row>
    <row r="1104" spans="112:116" x14ac:dyDescent="0.35">
      <c r="DH1104" s="11"/>
      <c r="DI1104" s="11"/>
      <c r="DJ1104" s="11"/>
      <c r="DK1104" s="11"/>
      <c r="DL1104" s="11"/>
    </row>
    <row r="1105" spans="112:116" x14ac:dyDescent="0.35">
      <c r="DH1105" s="11"/>
      <c r="DI1105" s="11"/>
      <c r="DJ1105" s="11"/>
      <c r="DK1105" s="11"/>
      <c r="DL1105" s="11"/>
    </row>
    <row r="1106" spans="112:116" x14ac:dyDescent="0.35">
      <c r="DH1106" s="11"/>
      <c r="DI1106" s="11"/>
      <c r="DJ1106" s="11"/>
      <c r="DK1106" s="11"/>
      <c r="DL1106" s="11"/>
    </row>
    <row r="1107" spans="112:116" x14ac:dyDescent="0.35">
      <c r="DH1107" s="11"/>
      <c r="DI1107" s="11"/>
      <c r="DJ1107" s="11"/>
      <c r="DK1107" s="11"/>
      <c r="DL1107" s="11"/>
    </row>
    <row r="1108" spans="112:116" x14ac:dyDescent="0.35">
      <c r="DH1108" s="11"/>
      <c r="DI1108" s="11"/>
      <c r="DJ1108" s="11"/>
      <c r="DK1108" s="11"/>
      <c r="DL1108" s="11"/>
    </row>
    <row r="1109" spans="112:116" x14ac:dyDescent="0.35">
      <c r="DH1109" s="11"/>
      <c r="DI1109" s="11"/>
      <c r="DJ1109" s="11"/>
      <c r="DK1109" s="11"/>
      <c r="DL1109" s="11"/>
    </row>
    <row r="1110" spans="112:116" x14ac:dyDescent="0.35">
      <c r="DH1110" s="11"/>
      <c r="DI1110" s="11"/>
      <c r="DJ1110" s="11"/>
      <c r="DK1110" s="11"/>
      <c r="DL1110" s="11"/>
    </row>
    <row r="1111" spans="112:116" x14ac:dyDescent="0.35">
      <c r="DH1111" s="11"/>
      <c r="DI1111" s="11"/>
      <c r="DJ1111" s="11"/>
      <c r="DK1111" s="11"/>
      <c r="DL1111" s="11"/>
    </row>
    <row r="1112" spans="112:116" x14ac:dyDescent="0.35">
      <c r="DH1112" s="11"/>
      <c r="DI1112" s="11"/>
      <c r="DJ1112" s="11"/>
      <c r="DK1112" s="11"/>
      <c r="DL1112" s="11"/>
    </row>
    <row r="1113" spans="112:116" x14ac:dyDescent="0.35">
      <c r="DH1113" s="11"/>
      <c r="DI1113" s="11"/>
      <c r="DJ1113" s="11"/>
      <c r="DK1113" s="11"/>
      <c r="DL1113" s="11"/>
    </row>
    <row r="1114" spans="112:116" x14ac:dyDescent="0.35">
      <c r="DH1114" s="11"/>
      <c r="DI1114" s="11"/>
      <c r="DJ1114" s="11"/>
      <c r="DK1114" s="11"/>
      <c r="DL1114" s="11"/>
    </row>
    <row r="1115" spans="112:116" x14ac:dyDescent="0.35">
      <c r="DH1115" s="11"/>
      <c r="DI1115" s="11"/>
      <c r="DJ1115" s="11"/>
      <c r="DK1115" s="11"/>
      <c r="DL1115" s="11"/>
    </row>
    <row r="1116" spans="112:116" x14ac:dyDescent="0.35">
      <c r="DH1116" s="11"/>
      <c r="DI1116" s="11"/>
      <c r="DJ1116" s="11"/>
      <c r="DK1116" s="11"/>
      <c r="DL1116" s="11"/>
    </row>
    <row r="1117" spans="112:116" x14ac:dyDescent="0.35">
      <c r="DH1117" s="11"/>
      <c r="DI1117" s="11"/>
      <c r="DJ1117" s="11"/>
      <c r="DK1117" s="11"/>
      <c r="DL1117" s="11"/>
    </row>
    <row r="1118" spans="112:116" x14ac:dyDescent="0.35">
      <c r="DH1118" s="11"/>
      <c r="DI1118" s="11"/>
      <c r="DJ1118" s="11"/>
      <c r="DK1118" s="11"/>
      <c r="DL1118" s="11"/>
    </row>
    <row r="1119" spans="112:116" x14ac:dyDescent="0.35">
      <c r="DH1119" s="11"/>
      <c r="DI1119" s="11"/>
      <c r="DJ1119" s="11"/>
      <c r="DK1119" s="11"/>
      <c r="DL1119" s="11"/>
    </row>
    <row r="1120" spans="112:116" x14ac:dyDescent="0.35">
      <c r="DH1120" s="11"/>
      <c r="DI1120" s="11"/>
      <c r="DJ1120" s="11"/>
      <c r="DK1120" s="11"/>
      <c r="DL1120" s="11"/>
    </row>
    <row r="1121" spans="112:116" x14ac:dyDescent="0.35">
      <c r="DH1121" s="11"/>
      <c r="DI1121" s="11"/>
      <c r="DJ1121" s="11"/>
      <c r="DK1121" s="11"/>
      <c r="DL1121" s="11"/>
    </row>
    <row r="1122" spans="112:116" x14ac:dyDescent="0.35">
      <c r="DH1122" s="11"/>
      <c r="DI1122" s="11"/>
      <c r="DJ1122" s="11"/>
      <c r="DK1122" s="11"/>
      <c r="DL1122" s="11"/>
    </row>
    <row r="1123" spans="112:116" x14ac:dyDescent="0.35">
      <c r="DH1123" s="11"/>
      <c r="DI1123" s="11"/>
      <c r="DJ1123" s="11"/>
      <c r="DK1123" s="11"/>
      <c r="DL1123" s="11"/>
    </row>
    <row r="1124" spans="112:116" x14ac:dyDescent="0.35">
      <c r="DH1124" s="11"/>
      <c r="DI1124" s="11"/>
      <c r="DJ1124" s="11"/>
      <c r="DK1124" s="11"/>
      <c r="DL1124" s="11"/>
    </row>
    <row r="1125" spans="112:116" x14ac:dyDescent="0.35">
      <c r="DH1125" s="11"/>
      <c r="DI1125" s="11"/>
      <c r="DJ1125" s="11"/>
      <c r="DK1125" s="11"/>
      <c r="DL1125" s="11"/>
    </row>
    <row r="1126" spans="112:116" x14ac:dyDescent="0.35">
      <c r="DH1126" s="11"/>
      <c r="DI1126" s="11"/>
      <c r="DJ1126" s="11"/>
      <c r="DK1126" s="11"/>
      <c r="DL1126" s="11"/>
    </row>
    <row r="1127" spans="112:116" x14ac:dyDescent="0.35">
      <c r="DH1127" s="11"/>
      <c r="DI1127" s="11"/>
      <c r="DJ1127" s="11"/>
      <c r="DK1127" s="11"/>
      <c r="DL1127" s="11"/>
    </row>
    <row r="1128" spans="112:116" x14ac:dyDescent="0.35">
      <c r="DH1128" s="11"/>
      <c r="DI1128" s="11"/>
      <c r="DJ1128" s="11"/>
      <c r="DK1128" s="11"/>
      <c r="DL1128" s="11"/>
    </row>
    <row r="1129" spans="112:116" x14ac:dyDescent="0.35">
      <c r="DH1129" s="11"/>
      <c r="DI1129" s="11"/>
      <c r="DJ1129" s="11"/>
      <c r="DK1129" s="11"/>
      <c r="DL1129" s="11"/>
    </row>
    <row r="1130" spans="112:116" x14ac:dyDescent="0.35">
      <c r="DH1130" s="11"/>
      <c r="DI1130" s="11"/>
      <c r="DJ1130" s="11"/>
      <c r="DK1130" s="11"/>
      <c r="DL1130" s="11"/>
    </row>
    <row r="1131" spans="112:116" x14ac:dyDescent="0.35">
      <c r="DH1131" s="11"/>
      <c r="DI1131" s="11"/>
      <c r="DJ1131" s="11"/>
      <c r="DK1131" s="11"/>
      <c r="DL1131" s="11"/>
    </row>
    <row r="1132" spans="112:116" x14ac:dyDescent="0.35">
      <c r="DH1132" s="11"/>
      <c r="DI1132" s="11"/>
      <c r="DJ1132" s="11"/>
      <c r="DK1132" s="11"/>
      <c r="DL1132" s="11"/>
    </row>
    <row r="1133" spans="112:116" x14ac:dyDescent="0.35">
      <c r="DH1133" s="11"/>
      <c r="DI1133" s="11"/>
      <c r="DJ1133" s="11"/>
      <c r="DK1133" s="11"/>
      <c r="DL1133" s="11"/>
    </row>
    <row r="1134" spans="112:116" x14ac:dyDescent="0.35">
      <c r="DH1134" s="11"/>
      <c r="DI1134" s="11"/>
      <c r="DJ1134" s="11"/>
      <c r="DK1134" s="11"/>
      <c r="DL1134" s="11"/>
    </row>
    <row r="1135" spans="112:116" x14ac:dyDescent="0.35">
      <c r="DH1135" s="11"/>
      <c r="DI1135" s="11"/>
      <c r="DJ1135" s="11"/>
      <c r="DK1135" s="11"/>
      <c r="DL1135" s="11"/>
    </row>
    <row r="1136" spans="112:116" x14ac:dyDescent="0.35">
      <c r="DH1136" s="11"/>
      <c r="DI1136" s="11"/>
      <c r="DJ1136" s="11"/>
      <c r="DK1136" s="11"/>
      <c r="DL1136" s="11"/>
    </row>
    <row r="1137" spans="112:116" x14ac:dyDescent="0.35">
      <c r="DH1137" s="11"/>
      <c r="DI1137" s="11"/>
      <c r="DJ1137" s="11"/>
      <c r="DK1137" s="11"/>
      <c r="DL1137" s="11"/>
    </row>
    <row r="1138" spans="112:116" x14ac:dyDescent="0.35">
      <c r="DH1138" s="11"/>
      <c r="DI1138" s="11"/>
      <c r="DJ1138" s="11"/>
      <c r="DK1138" s="11"/>
      <c r="DL1138" s="11"/>
    </row>
    <row r="1139" spans="112:116" x14ac:dyDescent="0.35">
      <c r="DH1139" s="11"/>
      <c r="DI1139" s="11"/>
      <c r="DJ1139" s="11"/>
      <c r="DK1139" s="11"/>
      <c r="DL1139" s="11"/>
    </row>
    <row r="1140" spans="112:116" x14ac:dyDescent="0.35">
      <c r="DH1140" s="11"/>
      <c r="DI1140" s="11"/>
      <c r="DJ1140" s="11"/>
      <c r="DK1140" s="11"/>
      <c r="DL1140" s="11"/>
    </row>
    <row r="1141" spans="112:116" x14ac:dyDescent="0.35">
      <c r="DH1141" s="11"/>
      <c r="DI1141" s="11"/>
      <c r="DJ1141" s="11"/>
      <c r="DK1141" s="11"/>
      <c r="DL1141" s="11"/>
    </row>
    <row r="1142" spans="112:116" x14ac:dyDescent="0.35">
      <c r="DH1142" s="11"/>
      <c r="DI1142" s="11"/>
      <c r="DJ1142" s="11"/>
      <c r="DK1142" s="11"/>
      <c r="DL1142" s="11"/>
    </row>
    <row r="1143" spans="112:116" x14ac:dyDescent="0.35">
      <c r="DH1143" s="11"/>
      <c r="DI1143" s="11"/>
      <c r="DJ1143" s="11"/>
      <c r="DK1143" s="11"/>
      <c r="DL1143" s="11"/>
    </row>
    <row r="1144" spans="112:116" x14ac:dyDescent="0.35">
      <c r="DH1144" s="11"/>
      <c r="DI1144" s="11"/>
      <c r="DJ1144" s="11"/>
      <c r="DK1144" s="11"/>
      <c r="DL1144" s="11"/>
    </row>
    <row r="1145" spans="112:116" x14ac:dyDescent="0.35">
      <c r="DH1145" s="11"/>
      <c r="DI1145" s="11"/>
      <c r="DJ1145" s="11"/>
      <c r="DK1145" s="11"/>
      <c r="DL1145" s="11"/>
    </row>
    <row r="1146" spans="112:116" x14ac:dyDescent="0.35">
      <c r="DH1146" s="11"/>
      <c r="DI1146" s="11"/>
      <c r="DJ1146" s="11"/>
      <c r="DK1146" s="11"/>
      <c r="DL1146" s="11"/>
    </row>
    <row r="1147" spans="112:116" x14ac:dyDescent="0.35">
      <c r="DH1147" s="11"/>
      <c r="DI1147" s="11"/>
      <c r="DJ1147" s="11"/>
      <c r="DK1147" s="11"/>
      <c r="DL1147" s="11"/>
    </row>
    <row r="1148" spans="112:116" x14ac:dyDescent="0.35">
      <c r="DH1148" s="11"/>
      <c r="DI1148" s="11"/>
      <c r="DJ1148" s="11"/>
      <c r="DK1148" s="11"/>
      <c r="DL1148" s="11"/>
    </row>
    <row r="1149" spans="112:116" x14ac:dyDescent="0.35">
      <c r="DH1149" s="11"/>
      <c r="DI1149" s="11"/>
      <c r="DJ1149" s="11"/>
      <c r="DK1149" s="11"/>
      <c r="DL1149" s="11"/>
    </row>
    <row r="1150" spans="112:116" x14ac:dyDescent="0.35">
      <c r="DH1150" s="11"/>
      <c r="DI1150" s="11"/>
      <c r="DJ1150" s="11"/>
      <c r="DK1150" s="11"/>
      <c r="DL1150" s="11"/>
    </row>
    <row r="1151" spans="112:116" x14ac:dyDescent="0.35">
      <c r="DH1151" s="11"/>
      <c r="DI1151" s="11"/>
      <c r="DJ1151" s="11"/>
      <c r="DK1151" s="11"/>
      <c r="DL1151" s="11"/>
    </row>
    <row r="1152" spans="112:116" x14ac:dyDescent="0.35">
      <c r="DH1152" s="11"/>
      <c r="DI1152" s="11"/>
      <c r="DJ1152" s="11"/>
      <c r="DK1152" s="11"/>
      <c r="DL1152" s="11"/>
    </row>
    <row r="1153" spans="112:116" x14ac:dyDescent="0.35">
      <c r="DH1153" s="11"/>
      <c r="DI1153" s="11"/>
      <c r="DJ1153" s="11"/>
      <c r="DK1153" s="11"/>
      <c r="DL1153" s="11"/>
    </row>
    <row r="1154" spans="112:116" x14ac:dyDescent="0.35">
      <c r="DH1154" s="11"/>
      <c r="DI1154" s="11"/>
      <c r="DJ1154" s="11"/>
      <c r="DK1154" s="11"/>
      <c r="DL1154" s="11"/>
    </row>
    <row r="1155" spans="112:116" x14ac:dyDescent="0.35">
      <c r="DH1155" s="11"/>
      <c r="DI1155" s="11"/>
      <c r="DJ1155" s="11"/>
      <c r="DK1155" s="11"/>
      <c r="DL1155" s="11"/>
    </row>
    <row r="1156" spans="112:116" x14ac:dyDescent="0.35">
      <c r="DH1156" s="11"/>
      <c r="DI1156" s="11"/>
      <c r="DJ1156" s="11"/>
      <c r="DK1156" s="11"/>
      <c r="DL1156" s="11"/>
    </row>
    <row r="1157" spans="112:116" x14ac:dyDescent="0.35">
      <c r="DH1157" s="11"/>
      <c r="DI1157" s="11"/>
      <c r="DJ1157" s="11"/>
      <c r="DK1157" s="11"/>
      <c r="DL1157" s="11"/>
    </row>
    <row r="1158" spans="112:116" x14ac:dyDescent="0.35">
      <c r="DH1158" s="11"/>
      <c r="DI1158" s="11"/>
      <c r="DJ1158" s="11"/>
      <c r="DK1158" s="11"/>
      <c r="DL1158" s="11"/>
    </row>
    <row r="1159" spans="112:116" x14ac:dyDescent="0.35">
      <c r="DH1159" s="11"/>
      <c r="DI1159" s="11"/>
      <c r="DJ1159" s="11"/>
      <c r="DK1159" s="11"/>
      <c r="DL1159" s="11"/>
    </row>
    <row r="1160" spans="112:116" x14ac:dyDescent="0.35">
      <c r="DH1160" s="11"/>
      <c r="DI1160" s="11"/>
      <c r="DJ1160" s="11"/>
      <c r="DK1160" s="11"/>
      <c r="DL1160" s="11"/>
    </row>
    <row r="1161" spans="112:116" x14ac:dyDescent="0.35">
      <c r="DH1161" s="11"/>
      <c r="DI1161" s="11"/>
      <c r="DJ1161" s="11"/>
      <c r="DK1161" s="11"/>
      <c r="DL1161" s="11"/>
    </row>
    <row r="1162" spans="112:116" x14ac:dyDescent="0.35">
      <c r="DH1162" s="11"/>
      <c r="DI1162" s="11"/>
      <c r="DJ1162" s="11"/>
      <c r="DK1162" s="11"/>
      <c r="DL1162" s="11"/>
    </row>
    <row r="1163" spans="112:116" x14ac:dyDescent="0.35">
      <c r="DH1163" s="11"/>
      <c r="DI1163" s="11"/>
      <c r="DJ1163" s="11"/>
      <c r="DK1163" s="11"/>
      <c r="DL1163" s="11"/>
    </row>
    <row r="1164" spans="112:116" x14ac:dyDescent="0.35">
      <c r="DH1164" s="11"/>
      <c r="DI1164" s="11"/>
      <c r="DJ1164" s="11"/>
      <c r="DK1164" s="11"/>
      <c r="DL1164" s="11"/>
    </row>
    <row r="1165" spans="112:116" x14ac:dyDescent="0.35">
      <c r="DH1165" s="11"/>
      <c r="DI1165" s="11"/>
      <c r="DJ1165" s="11"/>
      <c r="DK1165" s="11"/>
      <c r="DL1165" s="11"/>
    </row>
    <row r="1166" spans="112:116" x14ac:dyDescent="0.35">
      <c r="DH1166" s="11"/>
      <c r="DI1166" s="11"/>
      <c r="DJ1166" s="11"/>
      <c r="DK1166" s="11"/>
      <c r="DL1166" s="11"/>
    </row>
    <row r="1167" spans="112:116" x14ac:dyDescent="0.35">
      <c r="DH1167" s="11"/>
      <c r="DI1167" s="11"/>
      <c r="DJ1167" s="11"/>
      <c r="DK1167" s="11"/>
      <c r="DL1167" s="11"/>
    </row>
    <row r="1168" spans="112:116" x14ac:dyDescent="0.35">
      <c r="DH1168" s="11"/>
      <c r="DI1168" s="11"/>
      <c r="DJ1168" s="11"/>
      <c r="DK1168" s="11"/>
      <c r="DL1168" s="11"/>
    </row>
    <row r="1169" spans="112:116" x14ac:dyDescent="0.35">
      <c r="DH1169" s="11"/>
      <c r="DI1169" s="11"/>
      <c r="DJ1169" s="11"/>
      <c r="DK1169" s="11"/>
      <c r="DL1169" s="11"/>
    </row>
    <row r="1170" spans="112:116" x14ac:dyDescent="0.35">
      <c r="DH1170" s="11"/>
      <c r="DI1170" s="11"/>
      <c r="DJ1170" s="11"/>
      <c r="DK1170" s="11"/>
      <c r="DL1170" s="11"/>
    </row>
    <row r="1171" spans="112:116" x14ac:dyDescent="0.35">
      <c r="DH1171" s="11"/>
      <c r="DI1171" s="11"/>
      <c r="DJ1171" s="11"/>
      <c r="DK1171" s="11"/>
      <c r="DL1171" s="11"/>
    </row>
    <row r="1172" spans="112:116" x14ac:dyDescent="0.35">
      <c r="DH1172" s="11"/>
      <c r="DI1172" s="11"/>
      <c r="DJ1172" s="11"/>
      <c r="DK1172" s="11"/>
      <c r="DL1172" s="11"/>
    </row>
    <row r="1173" spans="112:116" x14ac:dyDescent="0.35">
      <c r="DH1173" s="11"/>
      <c r="DI1173" s="11"/>
      <c r="DJ1173" s="11"/>
      <c r="DK1173" s="11"/>
      <c r="DL1173" s="11"/>
    </row>
    <row r="1174" spans="112:116" x14ac:dyDescent="0.35">
      <c r="DH1174" s="11"/>
      <c r="DI1174" s="11"/>
      <c r="DJ1174" s="11"/>
      <c r="DK1174" s="11"/>
      <c r="DL1174" s="11"/>
    </row>
    <row r="1175" spans="112:116" x14ac:dyDescent="0.35">
      <c r="DH1175" s="11"/>
      <c r="DI1175" s="11"/>
      <c r="DJ1175" s="11"/>
      <c r="DK1175" s="11"/>
      <c r="DL1175" s="11"/>
    </row>
    <row r="1176" spans="112:116" x14ac:dyDescent="0.35">
      <c r="DH1176" s="11"/>
      <c r="DI1176" s="11"/>
      <c r="DJ1176" s="11"/>
      <c r="DK1176" s="11"/>
      <c r="DL1176" s="11"/>
    </row>
    <row r="1177" spans="112:116" x14ac:dyDescent="0.35">
      <c r="DH1177" s="11"/>
      <c r="DI1177" s="11"/>
      <c r="DJ1177" s="11"/>
      <c r="DK1177" s="11"/>
      <c r="DL1177" s="11"/>
    </row>
    <row r="1178" spans="112:116" x14ac:dyDescent="0.35">
      <c r="DH1178" s="11"/>
      <c r="DI1178" s="11"/>
      <c r="DJ1178" s="11"/>
      <c r="DK1178" s="11"/>
      <c r="DL1178" s="11"/>
    </row>
    <row r="1179" spans="112:116" x14ac:dyDescent="0.35">
      <c r="DH1179" s="11"/>
      <c r="DI1179" s="11"/>
      <c r="DJ1179" s="11"/>
      <c r="DK1179" s="11"/>
      <c r="DL1179" s="11"/>
    </row>
    <row r="1180" spans="112:116" x14ac:dyDescent="0.35">
      <c r="DH1180" s="11"/>
      <c r="DI1180" s="11"/>
      <c r="DJ1180" s="11"/>
      <c r="DK1180" s="11"/>
      <c r="DL1180" s="11"/>
    </row>
    <row r="1181" spans="112:116" x14ac:dyDescent="0.35">
      <c r="DH1181" s="11"/>
      <c r="DI1181" s="11"/>
      <c r="DJ1181" s="11"/>
      <c r="DK1181" s="11"/>
      <c r="DL1181" s="11"/>
    </row>
    <row r="1182" spans="112:116" x14ac:dyDescent="0.35">
      <c r="DH1182" s="11"/>
      <c r="DI1182" s="11"/>
      <c r="DJ1182" s="11"/>
      <c r="DK1182" s="11"/>
      <c r="DL1182" s="11"/>
    </row>
    <row r="1183" spans="112:116" x14ac:dyDescent="0.35">
      <c r="DH1183" s="11"/>
      <c r="DI1183" s="11"/>
      <c r="DJ1183" s="11"/>
      <c r="DK1183" s="11"/>
      <c r="DL1183" s="11"/>
    </row>
    <row r="1184" spans="112:116" x14ac:dyDescent="0.35">
      <c r="DH1184" s="11"/>
      <c r="DI1184" s="11"/>
      <c r="DJ1184" s="11"/>
      <c r="DK1184" s="11"/>
      <c r="DL1184" s="11"/>
    </row>
    <row r="1185" spans="112:116" x14ac:dyDescent="0.35">
      <c r="DH1185" s="11"/>
      <c r="DI1185" s="11"/>
      <c r="DJ1185" s="11"/>
      <c r="DK1185" s="11"/>
      <c r="DL1185" s="11"/>
    </row>
    <row r="1186" spans="112:116" x14ac:dyDescent="0.35">
      <c r="DH1186" s="11"/>
      <c r="DI1186" s="11"/>
      <c r="DJ1186" s="11"/>
      <c r="DK1186" s="11"/>
      <c r="DL1186" s="11"/>
    </row>
    <row r="1187" spans="112:116" x14ac:dyDescent="0.35">
      <c r="DH1187" s="11"/>
      <c r="DI1187" s="11"/>
      <c r="DJ1187" s="11"/>
      <c r="DK1187" s="11"/>
      <c r="DL1187" s="11"/>
    </row>
    <row r="1188" spans="112:116" x14ac:dyDescent="0.35">
      <c r="DH1188" s="11"/>
      <c r="DI1188" s="11"/>
      <c r="DJ1188" s="11"/>
      <c r="DK1188" s="11"/>
      <c r="DL1188" s="11"/>
    </row>
    <row r="1189" spans="112:116" x14ac:dyDescent="0.35">
      <c r="DH1189" s="11"/>
      <c r="DI1189" s="11"/>
      <c r="DJ1189" s="11"/>
      <c r="DK1189" s="11"/>
      <c r="DL1189" s="11"/>
    </row>
    <row r="1190" spans="112:116" x14ac:dyDescent="0.35">
      <c r="DH1190" s="11"/>
      <c r="DI1190" s="11"/>
      <c r="DJ1190" s="11"/>
      <c r="DK1190" s="11"/>
      <c r="DL1190" s="11"/>
    </row>
    <row r="1191" spans="112:116" x14ac:dyDescent="0.35">
      <c r="DH1191" s="11"/>
      <c r="DI1191" s="11"/>
      <c r="DJ1191" s="11"/>
      <c r="DK1191" s="11"/>
      <c r="DL1191" s="11"/>
    </row>
    <row r="1192" spans="112:116" x14ac:dyDescent="0.35">
      <c r="DH1192" s="11"/>
      <c r="DI1192" s="11"/>
      <c r="DJ1192" s="11"/>
      <c r="DK1192" s="11"/>
      <c r="DL1192" s="11"/>
    </row>
    <row r="1193" spans="112:116" x14ac:dyDescent="0.35">
      <c r="DH1193" s="11"/>
      <c r="DI1193" s="11"/>
      <c r="DJ1193" s="11"/>
      <c r="DK1193" s="11"/>
      <c r="DL1193" s="11"/>
    </row>
    <row r="1194" spans="112:116" x14ac:dyDescent="0.35">
      <c r="DH1194" s="11"/>
      <c r="DI1194" s="11"/>
      <c r="DJ1194" s="11"/>
      <c r="DK1194" s="11"/>
      <c r="DL1194" s="11"/>
    </row>
    <row r="1195" spans="112:116" x14ac:dyDescent="0.35">
      <c r="DH1195" s="11"/>
      <c r="DI1195" s="11"/>
      <c r="DJ1195" s="11"/>
      <c r="DK1195" s="11"/>
      <c r="DL1195" s="11"/>
    </row>
    <row r="1196" spans="112:116" x14ac:dyDescent="0.35">
      <c r="DH1196" s="11"/>
      <c r="DI1196" s="11"/>
      <c r="DJ1196" s="11"/>
      <c r="DK1196" s="11"/>
      <c r="DL1196" s="11"/>
    </row>
    <row r="1197" spans="112:116" x14ac:dyDescent="0.35">
      <c r="DH1197" s="11"/>
      <c r="DI1197" s="11"/>
      <c r="DJ1197" s="11"/>
      <c r="DK1197" s="11"/>
      <c r="DL1197" s="11"/>
    </row>
    <row r="1198" spans="112:116" x14ac:dyDescent="0.35">
      <c r="DH1198" s="11"/>
      <c r="DI1198" s="11"/>
      <c r="DJ1198" s="11"/>
      <c r="DK1198" s="11"/>
      <c r="DL1198" s="11"/>
    </row>
    <row r="1199" spans="112:116" x14ac:dyDescent="0.35">
      <c r="DH1199" s="11"/>
      <c r="DI1199" s="11"/>
      <c r="DJ1199" s="11"/>
      <c r="DK1199" s="11"/>
      <c r="DL1199" s="11"/>
    </row>
    <row r="1200" spans="112:116" x14ac:dyDescent="0.35">
      <c r="DH1200" s="11"/>
      <c r="DI1200" s="11"/>
      <c r="DJ1200" s="11"/>
      <c r="DK1200" s="11"/>
      <c r="DL1200" s="11"/>
    </row>
    <row r="1201" spans="112:116" x14ac:dyDescent="0.35">
      <c r="DH1201" s="11"/>
      <c r="DI1201" s="11"/>
      <c r="DJ1201" s="11"/>
      <c r="DK1201" s="11"/>
      <c r="DL1201" s="11"/>
    </row>
    <row r="1202" spans="112:116" x14ac:dyDescent="0.35">
      <c r="DH1202" s="11"/>
      <c r="DI1202" s="11"/>
      <c r="DJ1202" s="11"/>
      <c r="DK1202" s="11"/>
      <c r="DL1202" s="11"/>
    </row>
    <row r="1203" spans="112:116" x14ac:dyDescent="0.35">
      <c r="DH1203" s="11"/>
      <c r="DI1203" s="11"/>
      <c r="DJ1203" s="11"/>
      <c r="DK1203" s="11"/>
      <c r="DL1203" s="11"/>
    </row>
    <row r="1204" spans="112:116" x14ac:dyDescent="0.35">
      <c r="DH1204" s="11"/>
      <c r="DI1204" s="11"/>
      <c r="DJ1204" s="11"/>
      <c r="DK1204" s="11"/>
      <c r="DL1204" s="11"/>
    </row>
    <row r="1205" spans="112:116" x14ac:dyDescent="0.35">
      <c r="DH1205" s="11"/>
      <c r="DI1205" s="11"/>
      <c r="DJ1205" s="11"/>
      <c r="DK1205" s="11"/>
      <c r="DL1205" s="11"/>
    </row>
    <row r="1206" spans="112:116" x14ac:dyDescent="0.35">
      <c r="DH1206" s="11"/>
      <c r="DI1206" s="11"/>
      <c r="DJ1206" s="11"/>
      <c r="DK1206" s="11"/>
      <c r="DL1206" s="11"/>
    </row>
    <row r="1207" spans="112:116" x14ac:dyDescent="0.35">
      <c r="DH1207" s="11"/>
      <c r="DI1207" s="11"/>
      <c r="DJ1207" s="11"/>
      <c r="DK1207" s="11"/>
      <c r="DL1207" s="11"/>
    </row>
    <row r="1208" spans="112:116" x14ac:dyDescent="0.35">
      <c r="DH1208" s="11"/>
      <c r="DI1208" s="11"/>
      <c r="DJ1208" s="11"/>
      <c r="DK1208" s="11"/>
      <c r="DL1208" s="11"/>
    </row>
    <row r="1209" spans="112:116" x14ac:dyDescent="0.35">
      <c r="DH1209" s="11"/>
      <c r="DI1209" s="11"/>
      <c r="DJ1209" s="11"/>
      <c r="DK1209" s="11"/>
      <c r="DL1209" s="11"/>
    </row>
    <row r="1210" spans="112:116" x14ac:dyDescent="0.35">
      <c r="DH1210" s="11"/>
      <c r="DI1210" s="11"/>
      <c r="DJ1210" s="11"/>
      <c r="DK1210" s="11"/>
      <c r="DL1210" s="11"/>
    </row>
    <row r="1211" spans="112:116" x14ac:dyDescent="0.35">
      <c r="DH1211" s="11"/>
      <c r="DI1211" s="11"/>
      <c r="DJ1211" s="11"/>
      <c r="DK1211" s="11"/>
      <c r="DL1211" s="11"/>
    </row>
    <row r="1212" spans="112:116" x14ac:dyDescent="0.35">
      <c r="DH1212" s="11"/>
      <c r="DI1212" s="11"/>
      <c r="DJ1212" s="11"/>
      <c r="DK1212" s="11"/>
      <c r="DL1212" s="11"/>
    </row>
    <row r="1213" spans="112:116" x14ac:dyDescent="0.35">
      <c r="DH1213" s="11"/>
      <c r="DI1213" s="11"/>
      <c r="DJ1213" s="11"/>
      <c r="DK1213" s="11"/>
      <c r="DL1213" s="11"/>
    </row>
    <row r="1214" spans="112:116" x14ac:dyDescent="0.35">
      <c r="DH1214" s="11"/>
      <c r="DI1214" s="11"/>
      <c r="DJ1214" s="11"/>
      <c r="DK1214" s="11"/>
      <c r="DL1214" s="11"/>
    </row>
    <row r="1215" spans="112:116" x14ac:dyDescent="0.35">
      <c r="DH1215" s="11"/>
      <c r="DI1215" s="11"/>
      <c r="DJ1215" s="11"/>
      <c r="DK1215" s="11"/>
      <c r="DL1215" s="11"/>
    </row>
    <row r="667327" spans="1:96" x14ac:dyDescent="0.35">
      <c r="A667327" s="13"/>
      <c r="B667327" s="13"/>
      <c r="CM667327" s="11" t="s">
        <v>12</v>
      </c>
      <c r="CN667327" s="11">
        <v>2</v>
      </c>
      <c r="CO667327" s="11">
        <v>0</v>
      </c>
      <c r="CP667327" s="11" t="s">
        <v>3</v>
      </c>
      <c r="CQ667327" s="11">
        <v>0.01</v>
      </c>
      <c r="CR667327" s="11">
        <v>0</v>
      </c>
    </row>
    <row r="667328" spans="1:96" x14ac:dyDescent="0.35">
      <c r="A667328" s="13"/>
      <c r="B667328" s="13"/>
      <c r="CM667328" s="11" t="s">
        <v>12</v>
      </c>
      <c r="CN667328" s="11">
        <v>2</v>
      </c>
      <c r="CO667328" s="11">
        <v>0</v>
      </c>
      <c r="CP667328" s="11" t="s">
        <v>3</v>
      </c>
      <c r="CQ667328" s="11">
        <v>0.01</v>
      </c>
      <c r="CR667328" s="11">
        <v>0</v>
      </c>
    </row>
    <row r="667329" spans="1:96" x14ac:dyDescent="0.35">
      <c r="A667329" s="13"/>
      <c r="B667329" s="13"/>
      <c r="CM667329" s="11" t="s">
        <v>12</v>
      </c>
      <c r="CN667329" s="11">
        <v>2</v>
      </c>
      <c r="CO667329" s="11">
        <v>0</v>
      </c>
      <c r="CP667329" s="11" t="s">
        <v>3</v>
      </c>
      <c r="CQ667329" s="11">
        <v>0.01</v>
      </c>
      <c r="CR667329" s="11">
        <v>0</v>
      </c>
    </row>
    <row r="667330" spans="1:96" x14ac:dyDescent="0.35">
      <c r="A667330" s="13"/>
      <c r="B667330" s="13"/>
      <c r="CM667330" s="11" t="s">
        <v>12</v>
      </c>
      <c r="CN667330" s="11">
        <v>2</v>
      </c>
      <c r="CO667330" s="11">
        <v>0</v>
      </c>
      <c r="CP667330" s="11" t="s">
        <v>3</v>
      </c>
      <c r="CQ667330" s="11">
        <v>0.01</v>
      </c>
      <c r="CR667330" s="11">
        <v>0</v>
      </c>
    </row>
    <row r="667331" spans="1:96" x14ac:dyDescent="0.35">
      <c r="A667331" s="13"/>
      <c r="B667331" s="13"/>
      <c r="CM667331" s="11" t="s">
        <v>12</v>
      </c>
      <c r="CN667331" s="11">
        <v>2</v>
      </c>
      <c r="CO667331" s="11">
        <v>0</v>
      </c>
      <c r="CP667331" s="11" t="s">
        <v>3</v>
      </c>
      <c r="CQ667331" s="11">
        <v>0.01</v>
      </c>
      <c r="CR667331" s="11">
        <v>0</v>
      </c>
    </row>
    <row r="667332" spans="1:96" x14ac:dyDescent="0.35">
      <c r="A667332" s="13"/>
      <c r="B667332" s="13"/>
      <c r="CM667332" s="11" t="s">
        <v>12</v>
      </c>
      <c r="CN667332" s="11">
        <v>2</v>
      </c>
      <c r="CO667332" s="11">
        <v>0</v>
      </c>
      <c r="CP667332" s="11" t="s">
        <v>3</v>
      </c>
      <c r="CQ667332" s="11">
        <v>0.01</v>
      </c>
      <c r="CR667332" s="11">
        <v>0</v>
      </c>
    </row>
    <row r="667333" spans="1:96" x14ac:dyDescent="0.35">
      <c r="A667333" s="13"/>
      <c r="B667333" s="13"/>
      <c r="CM667333" s="11" t="s">
        <v>12</v>
      </c>
      <c r="CN667333" s="11">
        <v>2</v>
      </c>
      <c r="CO667333" s="11">
        <v>0</v>
      </c>
      <c r="CP667333" s="11" t="s">
        <v>3</v>
      </c>
      <c r="CQ667333" s="11">
        <v>0.01</v>
      </c>
      <c r="CR667333" s="11">
        <v>0</v>
      </c>
    </row>
    <row r="667334" spans="1:96" x14ac:dyDescent="0.35">
      <c r="A667334" s="13"/>
      <c r="B667334" s="13"/>
      <c r="CM667334" s="11" t="s">
        <v>12</v>
      </c>
      <c r="CN667334" s="11">
        <v>2</v>
      </c>
      <c r="CO667334" s="11">
        <v>0</v>
      </c>
      <c r="CP667334" s="11" t="s">
        <v>3</v>
      </c>
      <c r="CQ667334" s="11">
        <v>0.01</v>
      </c>
      <c r="CR667334" s="11">
        <v>0</v>
      </c>
    </row>
    <row r="667335" spans="1:96" x14ac:dyDescent="0.35">
      <c r="A667335" s="13"/>
      <c r="B667335" s="13"/>
      <c r="CM667335" s="11" t="s">
        <v>12</v>
      </c>
      <c r="CN667335" s="11">
        <v>2</v>
      </c>
      <c r="CO667335" s="11">
        <v>0</v>
      </c>
      <c r="CP667335" s="11" t="s">
        <v>3</v>
      </c>
      <c r="CQ667335" s="11">
        <v>0.01</v>
      </c>
      <c r="CR667335" s="11">
        <v>0</v>
      </c>
    </row>
    <row r="667336" spans="1:96" x14ac:dyDescent="0.35">
      <c r="A667336" s="13"/>
      <c r="B667336" s="13"/>
      <c r="CM667336" s="11" t="s">
        <v>12</v>
      </c>
      <c r="CN667336" s="11">
        <v>2</v>
      </c>
      <c r="CO667336" s="11">
        <v>0</v>
      </c>
      <c r="CP667336" s="11" t="s">
        <v>3</v>
      </c>
      <c r="CQ667336" s="11">
        <v>0.01</v>
      </c>
      <c r="CR667336" s="11">
        <v>0</v>
      </c>
    </row>
    <row r="1048412" spans="17:17" x14ac:dyDescent="0.35">
      <c r="Q1048412" s="22"/>
    </row>
    <row r="1048413" spans="17:17" x14ac:dyDescent="0.35">
      <c r="Q1048413" s="22"/>
    </row>
    <row r="1048414" spans="17:17" x14ac:dyDescent="0.35">
      <c r="Q1048414" s="22"/>
    </row>
  </sheetData>
  <sheetProtection selectLockedCells="1" selectUnlockedCells="1"/>
  <autoFilter ref="A2:DL145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B2:AD14"/>
  <sheetViews>
    <sheetView topLeftCell="B5" workbookViewId="0">
      <selection activeCell="B15" sqref="A15:XFD146"/>
    </sheetView>
  </sheetViews>
  <sheetFormatPr defaultRowHeight="14.5" x14ac:dyDescent="0.35"/>
  <cols>
    <col min="1" max="1" width="3" customWidth="1"/>
    <col min="2" max="2" width="4.81640625" style="38" bestFit="1" customWidth="1"/>
    <col min="3" max="3" width="12" style="39" bestFit="1" customWidth="1"/>
    <col min="4" max="4" width="38.54296875" style="63" bestFit="1" customWidth="1"/>
    <col min="5" max="5" width="108.7265625" style="63" customWidth="1"/>
    <col min="6" max="30" width="8.7265625" style="36"/>
  </cols>
  <sheetData>
    <row r="2" spans="2:5" x14ac:dyDescent="0.35">
      <c r="B2" s="37" t="s">
        <v>0</v>
      </c>
      <c r="C2" s="37" t="s">
        <v>5</v>
      </c>
      <c r="D2" s="37" t="s">
        <v>13</v>
      </c>
      <c r="E2" s="61" t="s">
        <v>24</v>
      </c>
    </row>
    <row r="3" spans="2:5" x14ac:dyDescent="0.35">
      <c r="B3" s="64">
        <v>1</v>
      </c>
      <c r="C3" s="18">
        <v>122120032</v>
      </c>
      <c r="D3" s="62" t="s">
        <v>101</v>
      </c>
      <c r="E3" s="62" t="s">
        <v>113</v>
      </c>
    </row>
    <row r="4" spans="2:5" x14ac:dyDescent="0.35">
      <c r="B4" s="64">
        <v>2</v>
      </c>
      <c r="C4" s="18">
        <v>122120033</v>
      </c>
      <c r="D4" s="62" t="s">
        <v>102</v>
      </c>
      <c r="E4" s="62" t="s">
        <v>114</v>
      </c>
    </row>
    <row r="5" spans="2:5" x14ac:dyDescent="0.35">
      <c r="B5" s="64">
        <v>3</v>
      </c>
      <c r="C5" s="18">
        <v>122120035</v>
      </c>
      <c r="D5" s="62" t="s">
        <v>103</v>
      </c>
      <c r="E5" s="62" t="s">
        <v>115</v>
      </c>
    </row>
    <row r="6" spans="2:5" x14ac:dyDescent="0.35">
      <c r="B6" s="64">
        <v>4</v>
      </c>
      <c r="C6" s="18">
        <v>122120026</v>
      </c>
      <c r="D6" s="62" t="s">
        <v>104</v>
      </c>
      <c r="E6" s="62" t="s">
        <v>116</v>
      </c>
    </row>
    <row r="7" spans="2:5" x14ac:dyDescent="0.35">
      <c r="B7" s="64">
        <v>5</v>
      </c>
      <c r="C7" s="18">
        <v>122120029</v>
      </c>
      <c r="D7" s="62" t="s">
        <v>105</v>
      </c>
      <c r="E7" s="62" t="s">
        <v>117</v>
      </c>
    </row>
    <row r="8" spans="2:5" x14ac:dyDescent="0.35">
      <c r="B8" s="64">
        <v>6</v>
      </c>
      <c r="C8" s="18">
        <v>122120034</v>
      </c>
      <c r="D8" s="62" t="s">
        <v>106</v>
      </c>
      <c r="E8" s="62" t="s">
        <v>118</v>
      </c>
    </row>
    <row r="9" spans="2:5" x14ac:dyDescent="0.35">
      <c r="B9" s="64">
        <v>7</v>
      </c>
      <c r="C9" s="18">
        <v>122120036</v>
      </c>
      <c r="D9" s="62" t="s">
        <v>107</v>
      </c>
      <c r="E9" s="62" t="s">
        <v>119</v>
      </c>
    </row>
    <row r="10" spans="2:5" x14ac:dyDescent="0.35">
      <c r="B10" s="64">
        <v>8</v>
      </c>
      <c r="C10" s="18">
        <v>122120027</v>
      </c>
      <c r="D10" s="62" t="s">
        <v>108</v>
      </c>
      <c r="E10" s="62" t="s">
        <v>120</v>
      </c>
    </row>
    <row r="11" spans="2:5" x14ac:dyDescent="0.35">
      <c r="B11" s="64">
        <v>9</v>
      </c>
      <c r="C11" s="18">
        <v>122120030</v>
      </c>
      <c r="D11" s="62" t="s">
        <v>109</v>
      </c>
      <c r="E11" s="62" t="s">
        <v>121</v>
      </c>
    </row>
    <row r="12" spans="2:5" x14ac:dyDescent="0.35">
      <c r="B12" s="64">
        <v>10</v>
      </c>
      <c r="C12" s="18">
        <v>122120037</v>
      </c>
      <c r="D12" s="62" t="s">
        <v>110</v>
      </c>
      <c r="E12" s="62" t="s">
        <v>122</v>
      </c>
    </row>
    <row r="13" spans="2:5" x14ac:dyDescent="0.35">
      <c r="B13" s="64">
        <v>11</v>
      </c>
      <c r="C13" s="18">
        <v>122120028</v>
      </c>
      <c r="D13" s="62" t="s">
        <v>111</v>
      </c>
      <c r="E13" s="62" t="s">
        <v>123</v>
      </c>
    </row>
    <row r="14" spans="2:5" x14ac:dyDescent="0.35">
      <c r="B14" s="64">
        <v>12</v>
      </c>
      <c r="C14" s="18">
        <v>122120031</v>
      </c>
      <c r="D14" s="62" t="s">
        <v>112</v>
      </c>
      <c r="E14" s="62" t="s">
        <v>124</v>
      </c>
    </row>
  </sheetData>
  <sheetProtection selectLockedCells="1" selectUnlockedCells="1"/>
  <autoFilter ref="B2:AD14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ANEXO I - FD</vt:lpstr>
      <vt:lpstr>CARACTERÍSTICAS</vt:lpstr>
      <vt:lpstr>CÓDIGOS</vt:lpstr>
      <vt:lpstr>'ANEXO I - FD'!Area_de_impressao</vt:lpstr>
      <vt:lpstr>'ANEXO I - FD'!Titulos_de_impressao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 Carrera</dc:creator>
  <cp:lastModifiedBy>MARCIO DE OLIVEIRA MENDES </cp:lastModifiedBy>
  <cp:lastPrinted>2022-11-30T17:28:04Z</cp:lastPrinted>
  <dcterms:created xsi:type="dcterms:W3CDTF">2018-01-03T14:47:09Z</dcterms:created>
  <dcterms:modified xsi:type="dcterms:W3CDTF">2025-05-02T19:01:51Z</dcterms:modified>
</cp:coreProperties>
</file>